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Water Resource Project\Disaster\2017\"/>
    </mc:Choice>
  </mc:AlternateContent>
  <bookViews>
    <workbookView xWindow="0" yWindow="0" windowWidth="28800" windowHeight="12435"/>
  </bookViews>
  <sheets>
    <sheet name="17 Disaster Supp Comp" sheetId="1" r:id="rId1"/>
  </sheets>
  <definedNames>
    <definedName name="_xlnm._FilterDatabase" localSheetId="0" hidden="1">'17 Disaster Supp Comp'!$A$1:$I$91</definedName>
  </definedNames>
  <calcPr calcId="152511"/>
</workbook>
</file>

<file path=xl/calcChain.xml><?xml version="1.0" encoding="utf-8"?>
<calcChain xmlns="http://schemas.openxmlformats.org/spreadsheetml/2006/main">
  <c r="D91" i="1" l="1"/>
  <c r="E91" i="1"/>
  <c r="F91" i="1" l="1"/>
</calcChain>
</file>

<file path=xl/sharedStrings.xml><?xml version="1.0" encoding="utf-8"?>
<sst xmlns="http://schemas.openxmlformats.org/spreadsheetml/2006/main" count="447" uniqueCount="277">
  <si>
    <t>Farm Service Agency</t>
  </si>
  <si>
    <t>Emergency Conservation Program</t>
  </si>
  <si>
    <t>Natural Resources Conservation Service</t>
  </si>
  <si>
    <t>Watershed and Flood Prevention Operations</t>
  </si>
  <si>
    <t>Program</t>
  </si>
  <si>
    <t>Agency</t>
  </si>
  <si>
    <t>Department</t>
  </si>
  <si>
    <t>Food and Nutrition Service</t>
  </si>
  <si>
    <t>Commodity Assistance Program</t>
  </si>
  <si>
    <t>Forest Service</t>
  </si>
  <si>
    <t>National Oceanic and Atmospheric Administration</t>
  </si>
  <si>
    <t>Operation and Maintenance</t>
  </si>
  <si>
    <t>Military Construction</t>
  </si>
  <si>
    <t>Revolving and Management Funds</t>
  </si>
  <si>
    <t>Working Capital Fund, Navy</t>
  </si>
  <si>
    <t>Public Health and Social Services Emergency Fund</t>
  </si>
  <si>
    <t>Salaries and Expenses</t>
  </si>
  <si>
    <t>Customs and Border Protection</t>
  </si>
  <si>
    <t>Operating Expenses</t>
  </si>
  <si>
    <t>Presidential Request</t>
  </si>
  <si>
    <t>Federal Emergency Management Agency</t>
  </si>
  <si>
    <t>Disaster Relief Fund</t>
  </si>
  <si>
    <t>Commerce</t>
  </si>
  <si>
    <t>Defense</t>
  </si>
  <si>
    <t>Health and Human Services</t>
  </si>
  <si>
    <t>Homeland Security</t>
  </si>
  <si>
    <t>Community Planning and Development</t>
  </si>
  <si>
    <t>Community Development Fund</t>
  </si>
  <si>
    <t>Interior</t>
  </si>
  <si>
    <t>Fish and Wildlife Service</t>
  </si>
  <si>
    <t>Construction</t>
  </si>
  <si>
    <t>National Park Service</t>
  </si>
  <si>
    <t>Justice</t>
  </si>
  <si>
    <t>Inspector General</t>
  </si>
  <si>
    <t>Federal Bureau of Investigation</t>
  </si>
  <si>
    <t>Drug Enforcement Administration</t>
  </si>
  <si>
    <t>Federal Prison System</t>
  </si>
  <si>
    <t>Labor</t>
  </si>
  <si>
    <t>Employment and Training Administration</t>
  </si>
  <si>
    <t>Training and Employment Services</t>
  </si>
  <si>
    <t>Transportation</t>
  </si>
  <si>
    <t>Federal Aviation Administration</t>
  </si>
  <si>
    <t>Facilities and Equipment</t>
  </si>
  <si>
    <t>Federal Highway Administration</t>
  </si>
  <si>
    <t>Emergency Relief Program</t>
  </si>
  <si>
    <t>Federal Transit Administration</t>
  </si>
  <si>
    <t>Public Transportation Emergency Relief Program</t>
  </si>
  <si>
    <t>Veterans Affairs</t>
  </si>
  <si>
    <t>Veterans Health Administration</t>
  </si>
  <si>
    <t>Medical Services</t>
  </si>
  <si>
    <t>Medical Facilities</t>
  </si>
  <si>
    <t>Departmental Administration</t>
  </si>
  <si>
    <t>Corps of Engineers</t>
  </si>
  <si>
    <t>Flood Control and Coastal Emergencies</t>
  </si>
  <si>
    <t>Environmental Protection Agency</t>
  </si>
  <si>
    <t>Hazardous Substance Superfund</t>
  </si>
  <si>
    <t>General Services Administration</t>
  </si>
  <si>
    <t>Real Property Activities</t>
  </si>
  <si>
    <t>Federal Buildings Fund</t>
  </si>
  <si>
    <t>National Aeronautics and Space Administration</t>
  </si>
  <si>
    <t>Construction and Environmental Compliance and Restoration</t>
  </si>
  <si>
    <t>Small Business Administration</t>
  </si>
  <si>
    <t>Legal Services Corporation</t>
  </si>
  <si>
    <t>Investigations</t>
  </si>
  <si>
    <t>Notes on President's Request</t>
  </si>
  <si>
    <t>TCS Note on Senate Bill</t>
  </si>
  <si>
    <t>Is for the Farm Service Agency and the Emergency Forest Restoration Program. Not the CCC account? $9,845,000 is non-Sandy; $49,010,000 is Sandy specific</t>
  </si>
  <si>
    <t>$6.2 millin to repair and replace ocean observing and coastal monitoring assets damaged by Hurricane Sandy; $10 million to repair and improve weatehr forecasting capabilities and infr; $150 million to evaluate, stabilize and restore coastal ecosystems affected by Hurricane Sandy; $56.8 million for mapping, charting, damage assessment, and marine debris coordination and remediation; $150 million for necessary expenses related to fishery disasters as declared by the Secretary of Commerce in calendar year 2012.</t>
  </si>
  <si>
    <t>$15,000,000 is for expenses resulting from a major disaster declared pursuant to the Robert T. Stafford Disaster Relief and Emergency Assistance Act</t>
  </si>
  <si>
    <t>to remain available through Sept 30, 2014; Allows reprogramming of other funds?</t>
  </si>
  <si>
    <t>to remain available through Sept 30, 2015; $47 million Coastal and Estuarine Land Conservation Program to support State and local resoration in areas affected by Hurricane Sandy; $9 million to repair NOAA facilities damaged by Hurricane Sandy; $44.5 million ror repairs and upgrades to NOAA hurricane reconnaissance aircraft; $8.5 million for improvements to weather forecasing equipment and supercomputer infrastructure</t>
  </si>
  <si>
    <t>remain available until September 30, 2018</t>
  </si>
  <si>
    <t>$29.5 million flood and storm damage reduction studies in areas that were impacted by Hurricane Sandy; up to $20 million in inter-agency planning; $500,000 shall be used to study evaluation of performance of existing projects</t>
  </si>
  <si>
    <t>$2.902 shall be used to reduce future flood risk in ways that will support the long-term sustainability of the coastal ecosystem and communities and reduce the economic costs and risks associated with large-scale flood and storm events in areas along the Atlantic Coast within the boundaries of the North Atlantic Division of the Corps that was affected by Hurricane Sandy; May transfer up to $499 million to other U.S. ACOE Accounts to address damages from previous natural disasters following normal policies and cost sharing; up to $51 million to expedite continuing authorities projects anlong the coastal areas in States impacted by Hurricane Sandy within the boundaries of the North Atlantic Division of the Corps; $9 million used for projects under construction but damaged by Sandy</t>
  </si>
  <si>
    <t xml:space="preserve">$77,085,000 is Sandy specific; $47,970,000 is additional. Provided that unobligated balances for the ‘‘Emergency Watershed Protection" provided in Public Law 108–199, Public Law 109–234, and Public Law 110–28 shall be available for the purposes of such program for disasters, and shall remain available until expended. So they exceeded request for immediate mitigation and underfunded long term mitigation? </t>
  </si>
  <si>
    <t>Senate combined procurement and mitigatoin</t>
  </si>
  <si>
    <t>"Defense Working Capital Funds"</t>
  </si>
  <si>
    <t>Nationwide related to natural disasters</t>
  </si>
  <si>
    <t xml:space="preserve">$430 million for Sandy related North Atlantic Division; </t>
  </si>
  <si>
    <t>Expenses</t>
  </si>
  <si>
    <t>$20 million for grants or cooperative agreements to provide techincal assistance related to disaster recovery, response, and longterm resiliency to small businesses affected by Sandy; $20 million for public-private partnerships to provide long-term economic development assistance to industries and/or regions affected by Sandy.</t>
  </si>
  <si>
    <t>$3 million to be transferred to IG for audits; splits 6 to 5 the total funds between two disaster categories</t>
  </si>
  <si>
    <t>Up to $4 million for admin expenses</t>
  </si>
  <si>
    <t>Historic Preservation Fund</t>
  </si>
  <si>
    <t xml:space="preserve">Designated as "Departmental Operations" and "Office of the Secretary." p 68 of bill. Authorizes transfer of funds to any other accoutn in the Dept; can be direct expenditure, grans, or cooperative agreements; restore and rebuild parks, refuges, and other public assets;; incrase the resiliency and capacity of coastal habitat and infrastructure </t>
  </si>
  <si>
    <t>$700 million for Clean Water State Revolving Funds; $110 million for capitalization grants under section 1452 of the Safe Drinking Water Act</t>
  </si>
  <si>
    <t>$5,383,000,000 is designated mitigation; $6 million transferred to the IG</t>
  </si>
  <si>
    <t>At least $2 billion for mitigation projects; allows up to $100 million for "shall be used to address the unmet needs of impacted areas resulting from a major disaster declared pursuant to the Robert T. Stafford Disaster Relief Act (42 U.S.C. 5121 et seq.) or for small, economically distressed areas with a disaster declared in 2011 or 2012; Must allocate not less than 30% of the funds within 60 days of enactment.</t>
  </si>
  <si>
    <t>Senate Final</t>
  </si>
  <si>
    <t>Office of the Secretary</t>
  </si>
  <si>
    <t>Procurement</t>
  </si>
  <si>
    <t>Agriculutre</t>
  </si>
  <si>
    <t>Recovery and Oversight account for auditing</t>
  </si>
  <si>
    <t>Agricultural Research Service</t>
  </si>
  <si>
    <t>Buildings and Failities</t>
  </si>
  <si>
    <t xml:space="preserve">Repair ARS-owned facililties such as roofs, perimeter fencing, electrical infrastructure, greenhouse structures, and generators </t>
  </si>
  <si>
    <t>Funding to producers to remove debris, shaper and level land, restore fencing and restore irrigations systems (75 percent cost-share, 90 percent for limited resource producers</t>
  </si>
  <si>
    <t>Emergency Forest Restoration Program</t>
  </si>
  <si>
    <t>Cost-share (75 percent) assistance to owners of non-industrial private forest to reforest</t>
  </si>
  <si>
    <t>Commodity Credit Corporation Fund</t>
  </si>
  <si>
    <t>Compensation to producers of livestock, honeybees, and farm-raised fish including feed and grazing losses.</t>
  </si>
  <si>
    <t>Funding to remove debris from stream channels, road culverts, and bridges; reshape and protect eroding banks; correct drainage facilities; cover on eroding lands. (75 percent cost share)</t>
  </si>
  <si>
    <t>Rural Housing Service</t>
  </si>
  <si>
    <t>Rural Housing Insurance Fund</t>
  </si>
  <si>
    <t>Direct loans for rehabilitation multifamily housing in Texas destroyed by Hurricane Harvey (not flood/flood insurance related).</t>
  </si>
  <si>
    <t>Capital Improvements and Maintenance</t>
  </si>
  <si>
    <t>Remove debris, repair and rehabilitate adminstrative buildings and research facilities, electric power and water systems, roads and bridges, trails and boardwalks and other recreational amenities.</t>
  </si>
  <si>
    <t>National Forest System</t>
  </si>
  <si>
    <t>Remove debris, repair and rehabilitate heritage and cultural sites, survey and and mark NFS boundries, restore watershed areas and habitat, repair wildlife habitat structures and restore other research projects.</t>
  </si>
  <si>
    <t>State and Private Forestry</t>
  </si>
  <si>
    <t>Assist Sate and private landowners in assessing forest damage, reforestation programs, mitigating post-storm threats from invasive species.</t>
  </si>
  <si>
    <t>Economic Development Administration</t>
  </si>
  <si>
    <t>Economic Development Assistance</t>
  </si>
  <si>
    <t>Funding to develop and implement plans for reconstruction and long-term recovery. Job creation by supporting infrastruture and non-infrastructure projects such as workforce development, technical assistance, and research and development commercialization centers. Awards made through competitive process.</t>
  </si>
  <si>
    <t>Operation, Research, and Facilities</t>
  </si>
  <si>
    <t>$13 million to repair facilities and equipment. $18 million for Marine Debris program to identify hotspots and prioritize, assess, remove, and disposal. $20 million for new geospatial data to update maps and charts for safe maritime commerce, navigation, and emergency preparedness.</t>
  </si>
  <si>
    <t>House Provision</t>
  </si>
  <si>
    <t>Notes on House Bill</t>
  </si>
  <si>
    <t>No request.</t>
  </si>
  <si>
    <t>Crops, trees, bushes, vines, and livestock losses (available until Sep. 30, 2019). Even available to those who did not have crop insurance (65 percent of loss), those individuals would have to carry crop insurance next two years. TCS: hard to enforce provision.</t>
  </si>
  <si>
    <t>Extends to widlfires in 2017, and "other disasters. $300,000,000 must be for major disasasters. TCS: that means $100M for whatever deemed a "disaster"</t>
  </si>
  <si>
    <t>Extends to widlfires in 2017, and "other disasters. $400,000,000 must be for major disasasters. TCS: that means $100M for whatever deemed a "disaster"</t>
  </si>
  <si>
    <t>Extended to also include Irma and Maria.Funds available until Sep. 30 2019</t>
  </si>
  <si>
    <t>Rural Utilities Service</t>
  </si>
  <si>
    <t>Rural Water and Waste Disposal Program</t>
  </si>
  <si>
    <t>Grantst to repair drinking water and wastewater systems. $2,000,000 for technical assistance grants.</t>
  </si>
  <si>
    <t>Additional foods and funds to replace resources provided to Puerto Rico, USVI and wildfires, or states with major disaster declarations from Harvey, Irma, and Maria</t>
  </si>
  <si>
    <t>Flood imitigation, disaster relief, lon-term recovery, and restoration in Harvey, Irma, and Maria and wildfire areas.Up to 2 percent for salaries and expenses and $1,000,000 for Inspector General</t>
  </si>
  <si>
    <t>$12,904,000 to repair facilities and equipment. $18 million for Marine Debris program to identify hotspots and prioritize, assess, remove, and disposal. $40 million for new geospatial data to update maps and charts for safe maritime commerce, navigation, and emergency preparedness. $50 million for weather, hurricane intensity, and flood forecasting and mitigation capabilities.</t>
  </si>
  <si>
    <t>Procurement, Acquisition and Construction</t>
  </si>
  <si>
    <t>Fund capital projects damaged by Harvey, Irma, and Maria. Repair and replacemetn at laboratories, weather field offices, national marine sanctuaries, and national estuarine research reserves</t>
  </si>
  <si>
    <t>$29,232,000 for repair and replacement of facilities. $50 million for improvements to operational and research weather supercomputing infrastructure and for improvement of satellite ground services used in hurricane intensity and track prediction.</t>
  </si>
  <si>
    <t>Army</t>
  </si>
  <si>
    <t>Repair buildings at Corpus Christi Army Depot damaged by Harvey and facilities at Fort Benning, GA damaged by Irma. Repair roofs, signs, doors, gutters, windows and interior walls and ceiling tiles</t>
  </si>
  <si>
    <t>Navy</t>
  </si>
  <si>
    <t>Repair facilities damaged by Harvey and Maria. TCS: includes office furniture and rebuilding shipyard scaffoding removed before landfall.</t>
  </si>
  <si>
    <t>Marine Corps</t>
  </si>
  <si>
    <t>Repair facilities damaged by Harvey and Maria.</t>
  </si>
  <si>
    <t>Air Force</t>
  </si>
  <si>
    <t>Repair faciilities damaged by Harvey and Maria.</t>
  </si>
  <si>
    <t>Defense-wide</t>
  </si>
  <si>
    <t>Repair facilities damaged by Harvey and Maria</t>
  </si>
  <si>
    <t>Army Reserve</t>
  </si>
  <si>
    <t>Repair facility damaged by Maria</t>
  </si>
  <si>
    <t>Navy Reserve</t>
  </si>
  <si>
    <t>Repair facility damaged by Irma and Maria</t>
  </si>
  <si>
    <t>Air Force Reserve</t>
  </si>
  <si>
    <t>Repair facility damaged by Irma</t>
  </si>
  <si>
    <t>Army National Guard</t>
  </si>
  <si>
    <t>Repair facilities damaged by Harvey, Irma and Maria</t>
  </si>
  <si>
    <t>Defense Health Program</t>
  </si>
  <si>
    <t>Repair clinics damaged by Harvey, Irma and Maria</t>
  </si>
  <si>
    <t>Replace equipment damaged by Harvey and Maria</t>
  </si>
  <si>
    <t>Navy and Marine Corps</t>
  </si>
  <si>
    <t>Reconstruction of heavily damaged facilities by Harvey and Maria</t>
  </si>
  <si>
    <t>Reconstruction of heavily damaged facilities by Harvey and Irma</t>
  </si>
  <si>
    <t>Repair public works and maintenance shops damaged Irma</t>
  </si>
  <si>
    <t>Education</t>
  </si>
  <si>
    <t>Hurrican Education Recovery</t>
  </si>
  <si>
    <t>Hurricane Education Recovery</t>
  </si>
  <si>
    <t>Restart activities in damaged or destroyed public and private schools, post-secondary instititutions that are not funded by FEMA and were damaged by Harvey, Irma, and Maria. Could include replacement of equipment and records, subsitute costs, and replace ment of data systems. Funds also to districts receiving displaced students. $4 million set aside for Inspector General</t>
  </si>
  <si>
    <t>Energy</t>
  </si>
  <si>
    <t>Energy Programs</t>
  </si>
  <si>
    <t>Electricity Delivery and Energy Reliability</t>
  </si>
  <si>
    <t>Field support and restoration of the grid damaed by Maria.</t>
  </si>
  <si>
    <t>Expenses related to natural disasters. TCS: This is broader than just Maria or even major disaster declaration.</t>
  </si>
  <si>
    <t>Strategic Petroleum Reserve</t>
  </si>
  <si>
    <t>Repair SPRO site damaged by Harvey</t>
  </si>
  <si>
    <t>Expenses related to natural disasters. TCS: This is broader than just Harvey or even major disaster declaration.</t>
  </si>
  <si>
    <t>Departmental Management</t>
  </si>
  <si>
    <t>$7.6 million for FDA to repair facilities. $96 million for CDC to fund public health response activites from Harvey, Irma and Maria ($3.2 million to repair facilities). $143.2 million for Asst Sec. for Preparedness and Response ($60 million personnel and training; $40 million communications upgrades; $43.2 million replaces supplies). $2 million for Inspector General.</t>
  </si>
  <si>
    <t>Operations and Support</t>
  </si>
  <si>
    <t>Funded out of Disaster Relief fund totals</t>
  </si>
  <si>
    <t>Adress damages from Harvey, Irma and Maria. Compensate for reduced collections for Puerto Rico Trust Fund and Virgin Islands Deposit Fund due to damages to port facilities and reduced trade</t>
  </si>
  <si>
    <t>Procurement, Construction and Improvements</t>
  </si>
  <si>
    <t>Repair damaged facilities from Maria</t>
  </si>
  <si>
    <t>Expensese related to Harvey, Irma and Maria. No more than $39,400,000 may be used to carry out CBP activities in FY18 in Puerto Rico and USVI.</t>
  </si>
  <si>
    <t>Expensese related to Harvey, Irma and Maria. Then notes funds are to carry out CBP activities in Puerto Rico and USVI.</t>
  </si>
  <si>
    <t>Immigration and Customs Enforcement</t>
  </si>
  <si>
    <t>Repair facilities damaged by Harvey, Irma and Maria. Includes compensation for reduced collections for Puerto Rico Trust Fund due to damaged port facilties.</t>
  </si>
  <si>
    <t>Repair damaged facilities from Harvey, Irma and Maria</t>
  </si>
  <si>
    <t>Transportation Security Administration</t>
  </si>
  <si>
    <t>Repair damaged facilities and equipment from Harvey, Irrma and Maria</t>
  </si>
  <si>
    <t>Coast Guard</t>
  </si>
  <si>
    <t>Response costs from Harvey, Irma and Maria</t>
  </si>
  <si>
    <t>Acquisition, Construction and Improvements</t>
  </si>
  <si>
    <t>Repair of damaged facilities from Harvey, Irma and Maria</t>
  </si>
  <si>
    <t>Expenses related to Harvey, Irma, Maria and Matthew. TCS note: Matthew was storm from 2016.</t>
  </si>
  <si>
    <t>Environmental Compliance and Restoration</t>
  </si>
  <si>
    <t>Expenses related to Harvey, Irma and Maria</t>
  </si>
  <si>
    <t>Expenses. TCS Note: not tied to disasters</t>
  </si>
  <si>
    <t>$4 billion available for Disaster Assistance Direct Loans. $12.6 million transferred to Inspector General (noted on separate line).</t>
  </si>
  <si>
    <t>Grants in excess of $1 million published on FEMA website. Monthly reports on Harvey, Irma, or Maria grants. $4 billion available for Direct Loans.</t>
  </si>
  <si>
    <t>Federal Law Enforcement Training Center</t>
  </si>
  <si>
    <t>Repair damaged facilities from Irma</t>
  </si>
  <si>
    <t>Restore student dormitories damaged by Irma</t>
  </si>
  <si>
    <t>Housing and Urban Development</t>
  </si>
  <si>
    <t>Community Development Block Grant fund for mitigation in States and Territories that have had two "flood-related" major disaster declaration for in the last four years would be eligible. Funds competed nationally could include large scale buyouts in high risk areas, elevation and structure hardening, forward looking land use plans, adoption of disaster resistent building codes, green or grey infrastructure projects (included authorized Corps of Engineers projects). Rating factors and project selection from interagency review team. $10 million for HUD salaries and expenses to implement. $10 million for Inspector General to oversee program as well as previous CDBG-DR fudns.</t>
  </si>
  <si>
    <t>Geological Survey</t>
  </si>
  <si>
    <t>Surveys, Investitations and Research</t>
  </si>
  <si>
    <t xml:space="preserve">Equipment and condition assessments for damages from Harvey, Irma and Maria. $13 milion to repair and replace damaged streamgages and seismic monitors. $20 million for condition assesement funding for high resoltuion elevation data. </t>
  </si>
  <si>
    <t>Operation</t>
  </si>
  <si>
    <t>Incident management rsponse teams to Harvey, Irma and Maria. Emergency supplies for employees in Puerto Rico and USVI. Relocate staff from destroyed government housing.</t>
  </si>
  <si>
    <t>Expenses realted to Harvey, Irma and Maria</t>
  </si>
  <si>
    <t xml:space="preserve">Grants to accelerate permitting to rebuild historic properties damaged by Harvey, Irma and Maria. </t>
  </si>
  <si>
    <t>Expenses related to Harvey, Irma and Maria including costs to States compliance activities under the National Historic Preservation Act. Grants only available for areas that have had a major disaster declaration. No non-federal matching requirement. TCS note: broadening beyond Harvey, Irma and Maria</t>
  </si>
  <si>
    <t>Repair facilities and remove debris from Harvey, Irma and Maria.</t>
  </si>
  <si>
    <t>Insular Affairs</t>
  </si>
  <si>
    <t>Assistance to Territories</t>
  </si>
  <si>
    <t>Technical Assistance - financial management expenses related to the consequences of Irma and Maria</t>
  </si>
  <si>
    <t>Marshals Service</t>
  </si>
  <si>
    <t>Repair and replace equipent damaged or destroyed by Harvey, Irma and Maria.</t>
  </si>
  <si>
    <t>Repair damages from Harvey, Irma and Maria</t>
  </si>
  <si>
    <t>Damages from Harvey, Irma and Maria as well as cost of moving inmates and loss of perishable supplies</t>
  </si>
  <si>
    <t>Repairs from Harvey, Irma and Maria</t>
  </si>
  <si>
    <t>Job Corps</t>
  </si>
  <si>
    <t>Repair damages from Harvey, Irma and Maria. Paricularly Puerto Rico Job Corps sites damaged by Maria</t>
  </si>
  <si>
    <t>Expenses from Harvey, Irma and Maria</t>
  </si>
  <si>
    <t>Expenses from Harvey, Irma and Maria, and 2017 Fires.</t>
  </si>
  <si>
    <t>Dislocated workers assistance national reserve for necessary expenses directly related to consequences of Harvey, Irma and Maria.</t>
  </si>
  <si>
    <t>Directed to Puerto Rico. Availabe until June 30, 2021</t>
  </si>
  <si>
    <t xml:space="preserve">House bill broke it out separately. $7.6 million for FDA to repair facilities. $200 million for CDC-Wide Activities (including $6 million for Buildings and Facilities). $177 million for Public Health Social Services Emergency Fund (including $60 million to Health Resources and Services Administration - Primary Health Care of which $50 million be sued for alteration, renovation, construction, equipment, and other capital improvement to meet needs of areas affected by Harvey, Irma, or Maria; $20 million to Substance Abuse and Mental Health Services Administration-Health Surveillance and Program Support for grants, contracts and cooperative agreements for behavioral health treatment and crisis counseling for individuals impacted by Harvey, Irma, or Maria; $2 million for Inspector General; $15 million to National Instutes of Health to repair non-Federal biomedical or behavioral research facilities damaged by Harvey, Irma, or Maria). $650 million for Children and Families Services Programs available until Sep. 30, 2021 for Head Start programs expenses related to Harvey, Irma, or Maria (including $10 million for administrative expenses).  </t>
  </si>
  <si>
    <t xml:space="preserve">Meeting educational needs of individuals affected by Harvey, Irma or Maria or 2017 wildfires. Funds available through Sep. 30, 2021 to make awards to restart school operations; temporary impact aid for displaced students ($9,000 for each displaced student who is an english learner; $10,000 for each student who is a child with disability; $8,500 for each student who is not a child with a disability or an english learner); emergency assistance to institutions of higher education and students attending those institutions in areas of covered disaster (up to $200 million); payments to higher learning institutions to defray expenses associated with enrolling displaced students (up to $120 million); assistance to educational agencies serving homeless children and youth (up to $25 million). $4 million for the inspector general. </t>
  </si>
  <si>
    <t>Expenses related to Harvey, Irma and Maria after Congress receives specific request. Available until Sep. 30, 2022.</t>
  </si>
  <si>
    <t>Repair, protection and reconstructin of federal-aid highways, roads and bridges damaged by Harvey, Irma and Maria</t>
  </si>
  <si>
    <t>Restoration of damaged capital assets such as buses and shelters, ferry terminals and rail systems damaged by Harvey, Irma and Maria</t>
  </si>
  <si>
    <t>Maritime Administration</t>
  </si>
  <si>
    <t>Operations and Training</t>
  </si>
  <si>
    <t>Dredge federal-owned anchorage at Beaumont, TX for ready relief fleet based there.</t>
  </si>
  <si>
    <t>Costs of travel for Mobile Medical Units and Mobile Vet Centers; contracts to maintain operations; supplies.</t>
  </si>
  <si>
    <t>Medical Support and Compliance</t>
  </si>
  <si>
    <t>Costs of travel for deployed resources; contracts to maintain operations; supplies</t>
  </si>
  <si>
    <t>Expenses related to Harvey, Irma and Maria. Available until Sep. 30, 2019.</t>
  </si>
  <si>
    <t>$61 million for non-recurring maintenance projects including repairs and replacement of VHA builidng systems and clean-up. Remainder for contracts and supplies</t>
  </si>
  <si>
    <t>Expenses related to Harvey, Irma and Maria. Funds available after Secretary submits expenditure plan to Congress.</t>
  </si>
  <si>
    <t>Construction, Minor Projects</t>
  </si>
  <si>
    <t>Repair damage at a national cemetary in Puerto Rico and Veterans Benefits Administration facility in TX.</t>
  </si>
  <si>
    <t>Expenses related to Harvey, Irma and Maria.</t>
  </si>
  <si>
    <t>Operations</t>
  </si>
  <si>
    <t>Expenses related to 2017 hurricanes. TCS note: this is just hurricanes - not specific to Harvey, Irma or Maria.</t>
  </si>
  <si>
    <t>Repair FAA-owned facilities and equipment damaged by Harvey, Irma and Maria.</t>
  </si>
  <si>
    <t xml:space="preserve">As authorized by Section 125 of title 23 USC. </t>
  </si>
  <si>
    <t>Expenses for transit systems affected by Harvey, Irma and Maria. Not more than 0.75 percent of the funds available for administrative expenses and ongoing program management oversight.</t>
  </si>
  <si>
    <t>Necessary expenses related to damage of MARAD facilities from Harvey, including dredging.</t>
  </si>
  <si>
    <t>Expenses for (CDBG-authorized) related to disaster relief, long-term recovery, restoration and mitigation in the most impacted and distressed areas resulting from a major disaster declared in 2017. Up to $13.56 billion allocated to meet unmet needs for grantees that have received or will receive allocations for major disasters declared in 2017 (including Maria). $12.5 billion for mitigation activities to all grantees receiving CDBG funds from Sandy; grantees will receive allocation in same proporation and receive not less than 33 percent of the funds 60 days after enactment. Grantees may establish grant programs to assist small businesses to recover from economic losses (with certification from Secretary that grantee has adequate financial controls in place and procedures to prevent duplication of benefits. Grantees maintain public website to see how funds have been used. Up to 5 percent of funds available for administrative costs. Up to $10 milion available for capacity building and technical assistance. Up to $10 million for HUD administrative costs. $10 million for Inspector General. Any leftover funds for activities including mitigation in most impacted and distressed areas resulting from major disasters declared in 2011 or later.</t>
  </si>
  <si>
    <t>Repair to pre-storm condition projects that were under construction at the time they were damaged by Harvery, Irma and Maria.</t>
  </si>
  <si>
    <t>Funding to restore pre-storm condition projects operated and maintained by Corps that were damaged by Harvey, Irma and Maria. Funds to come from Harbor Maintenance Trust Funds as appropriate.</t>
  </si>
  <si>
    <t>Repair to pre-storm condition non-federal projects eligible under PL 84-99 (33 USC 701n) that were damaged by Harvery, Irma and Maria.</t>
  </si>
  <si>
    <t>Leaking Underground Storage Tank Trust Fund</t>
  </si>
  <si>
    <t>Funding to repair damage from Irma and Maria to remedies at Superfund sites in Puerto Rico and USVI.</t>
  </si>
  <si>
    <t>Funding to address damage from Irma and Maria to underground storage tanks and release of hazardous substances in TX ($2 million), LA ($1.1 million), Puerto Rico ($3.5 million), and USVI ($0.4 million).</t>
  </si>
  <si>
    <t xml:space="preserve">$88 million for major repairs and alterations: $21,574,180 for Degetau Federal Building and Ruiz-Nazario Courthous (San Juan, PR); $7,017,329 GSA Center (Guaynabo, PR); $30,512,450 Ron De Lugo Federal Building (St. Thomas, USVI); $25,027,500 Almeric Christian Federal Building (St. Croix, USVI); $3,627,835 Federal Building and Courthouse (Fort Meyers, FL). $34 million for basic repairs and alteration needed to federally-owned and leased facilities damaged by Harvey, Irma and Maria.  </t>
  </si>
  <si>
    <t>Funding to repair facilities and equipment damaged by Harvey and Irma.</t>
  </si>
  <si>
    <t>National Science Foundation</t>
  </si>
  <si>
    <t>Research and Related Activities</t>
  </si>
  <si>
    <t>Funding to repair NSF facilities and equipment damaged by Irma and Maria.</t>
  </si>
  <si>
    <t>Oversight of disaster loans related to Harvey, Irma and Maria</t>
  </si>
  <si>
    <t>Disaster Loans Program</t>
  </si>
  <si>
    <t>Disaster loans. $1.034 billion loan subsidy coupled with previous amounts to make $12.2 billion in disaster loans to those affected by Harvey, Irma and Maria. $618 million for adminstrative funds.</t>
  </si>
  <si>
    <t>Judicial Branch</t>
  </si>
  <si>
    <t>Courts of Appeals, District Courts and other judicial services</t>
  </si>
  <si>
    <t>Damages from Harvey, Irma and Maria including furniture, IT and security equipment.</t>
  </si>
  <si>
    <t>Damages related to 2017 hurricanes. TCS note: not strictly Harvey and Irma.</t>
  </si>
  <si>
    <t>Repairs to NSF radio observatory facilities damaged by 2017 hurricanes. TCS note: not strictly Irma and Maria.</t>
  </si>
  <si>
    <t>Payment to the Legal Services Corporation</t>
  </si>
  <si>
    <t>Funds to provide mobile resources, technology and disaster coordinators to provide storm-related services to client population in areas signficantly affected by Harvey, Irma and Maria</t>
  </si>
  <si>
    <t>Expedite and complete at full federal expense studies for flood and storm damage reduction in aras affected by Harvey, Irma and Maria. Priority to studies for areas most damaged or had multiple major disaster declarations in recent years.No allocation to new studies until report of all the new studies selected to be initiatied is submitted to Congress.</t>
  </si>
  <si>
    <t>Funds to rehabilitate, repair and construct Corps projects related to consequences of natural disasters including Harvey, Irma and Maria. $55 million to address emergency situations at Corps projects and rehabilitate and repari damages caused by natural disasters. $10.425 billion to expedite construction of flood and storm damage reduction in areas affected by Harvey, Irma or Maria. Priority to projects suffered the most hurricane damage or had multiple major disaster declarations in recent years. Funding shall restore projects from the design level of protection to full project profile at full federal expense. Upon approval of Appropriators funds under heading may be used to construct any project recommended by Investigations under this act or any project with a completed Chief's Report that the Secretary determines is technically feasible, economically justified and environmentally acceptable. Up to $50 milion of the funds provided to expedite construction shall be used to expedite continuing authorities projects to reduce flooding and storm damage in Harvey, Irma and Maria impacted areas. TCS Note: this provision strips authorizers (T&amp;I, EPW) of control over project authorization. Full federal expense for projects that typically have 35 - 50% local cost-share dramatically reduces how far these funds can go.</t>
  </si>
  <si>
    <t>Mississippi River and Tributaries</t>
  </si>
  <si>
    <t>Expenses to dredge navigation projects in response to and repair damages to Corps projects caused by natural disasters. TCS Note: Not hurricane related.</t>
  </si>
  <si>
    <t>Expenses to dredge navigation projects in response to and repair damages to Corps projects caused by natural disasters. Cost-shared with Harbor Maintenance Trust Fund. TCS Note: Not hurricane related.</t>
  </si>
  <si>
    <t>Funds to prepare for flood, hurricane, and other natural disasters and support emergency operations, repairs and other activities in response to such disasters. Available until expended.</t>
  </si>
  <si>
    <t>Expenses related to Harvery, Irma and Maria</t>
  </si>
  <si>
    <t>Expenses related to Harvery, Irma and Maria. Not more than $15 million for tenant improvements in damaged U.S. Courthouses.</t>
  </si>
  <si>
    <t>For disaster loans. Up to $618 million for salaries and expenses.</t>
  </si>
  <si>
    <t>Government Accountability Office</t>
  </si>
  <si>
    <t>Audits and investigations realted to Harvery, Irma and Maria. GAO report to Congress on USVI economic and disaster recovery plan that defines priorities,goals, and expected outcomes of recovery effort. Report on internat control plans for oversight of federal funds in USVI.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</si>
</sst>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64" formatCode="&quot;$&quot;#,##0"/>
    <numFmt numFmtId="165" formatCode="&quot;$&quot;#,##0.0"/>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9">
    <xf numFmtId="0" fontId="0" fillId="0" borderId="0" xfId="0"/>
    <xf numFmtId="164" fontId="1" fillId="0" borderId="0" xfId="0" applyNumberFormat="1" applyFont="1" applyAlignment="1">
      <alignment horizontal="left" vertical="center" wrapText="1"/>
    </xf>
    <xf numFmtId="164" fontId="0" fillId="0" borderId="0" xfId="0" applyNumberFormat="1"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165" fontId="0" fillId="0" borderId="0" xfId="0" applyNumberFormat="1" applyAlignment="1">
      <alignment horizontal="left" vertical="center" wrapText="1"/>
    </xf>
    <xf numFmtId="0" fontId="0" fillId="0" borderId="0" xfId="0" applyFont="1" applyFill="1" applyAlignment="1">
      <alignment horizontal="left" vertical="center" wrapText="1"/>
    </xf>
    <xf numFmtId="164" fontId="0" fillId="0" borderId="0" xfId="0" applyNumberFormat="1" applyFont="1" applyFill="1" applyAlignment="1">
      <alignment horizontal="left" vertical="center" wrapText="1"/>
    </xf>
    <xf numFmtId="0" fontId="1" fillId="0" borderId="0" xfId="0" applyFont="1" applyFill="1" applyAlignment="1">
      <alignment horizontal="left" vertical="center" wrapText="1"/>
    </xf>
    <xf numFmtId="0" fontId="0" fillId="0" borderId="0" xfId="0" applyFill="1" applyAlignment="1">
      <alignment horizontal="left" vertical="center" wrapText="1"/>
    </xf>
    <xf numFmtId="164" fontId="0" fillId="0" borderId="0" xfId="0" applyNumberFormat="1" applyFill="1" applyAlignment="1">
      <alignment horizontal="left" vertical="center" wrapText="1"/>
    </xf>
    <xf numFmtId="6" fontId="0" fillId="0" borderId="0" xfId="0" applyNumberFormat="1" applyFill="1" applyAlignment="1">
      <alignment horizontal="left" vertical="center" wrapText="1"/>
    </xf>
    <xf numFmtId="164" fontId="1" fillId="0" borderId="0" xfId="0" applyNumberFormat="1" applyFont="1" applyAlignment="1">
      <alignment horizontal="right" vertical="center" wrapText="1"/>
    </xf>
    <xf numFmtId="164" fontId="0" fillId="0" borderId="0" xfId="0" applyNumberFormat="1" applyFont="1" applyFill="1" applyAlignment="1">
      <alignment horizontal="right" vertical="center" wrapText="1"/>
    </xf>
    <xf numFmtId="164" fontId="0" fillId="0" borderId="0" xfId="0" applyNumberFormat="1" applyFill="1" applyAlignment="1">
      <alignment horizontal="right" vertical="center" wrapText="1"/>
    </xf>
    <xf numFmtId="165" fontId="0" fillId="0" borderId="0" xfId="0" applyNumberFormat="1" applyAlignment="1">
      <alignment horizontal="right" vertical="center" wrapText="1"/>
    </xf>
    <xf numFmtId="164" fontId="0" fillId="0" borderId="0" xfId="0" applyNumberFormat="1" applyAlignment="1">
      <alignment horizontal="right" vertical="center" wrapText="1"/>
    </xf>
    <xf numFmtId="0" fontId="1" fillId="0" borderId="0" xfId="0" applyFont="1" applyAlignment="1">
      <alignment horizontal="center" vertical="center" wrapText="1"/>
    </xf>
    <xf numFmtId="164" fontId="1" fillId="0" borderId="0" xfId="0" applyNumberFormat="1"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5"/>
  <sheetViews>
    <sheetView tabSelected="1" topLeftCell="A9" zoomScale="70" zoomScaleNormal="70" zoomScalePageLayoutView="85" workbookViewId="0">
      <selection activeCell="J16" sqref="J16"/>
    </sheetView>
  </sheetViews>
  <sheetFormatPr defaultRowHeight="15" x14ac:dyDescent="0.25"/>
  <cols>
    <col min="1" max="1" width="20.42578125" style="4" customWidth="1"/>
    <col min="2" max="2" width="31.140625" style="4" customWidth="1"/>
    <col min="3" max="3" width="41" style="4" customWidth="1"/>
    <col min="4" max="4" width="24.140625" style="16" customWidth="1"/>
    <col min="5" max="5" width="25.28515625" style="16" customWidth="1"/>
    <col min="6" max="6" width="20.140625" style="2" customWidth="1"/>
    <col min="7" max="7" width="16.28515625" style="2" customWidth="1"/>
    <col min="8" max="8" width="70.140625" style="4" customWidth="1"/>
    <col min="9" max="9" width="50.85546875" style="4" hidden="1" customWidth="1"/>
    <col min="10" max="10" width="70.140625" style="4" customWidth="1"/>
    <col min="11" max="16384" width="9.140625" style="4"/>
  </cols>
  <sheetData>
    <row r="1" spans="1:10" s="3" customFormat="1" x14ac:dyDescent="0.25">
      <c r="A1" s="17" t="s">
        <v>6</v>
      </c>
      <c r="B1" s="17" t="s">
        <v>5</v>
      </c>
      <c r="C1" s="17" t="s">
        <v>4</v>
      </c>
      <c r="D1" s="18" t="s">
        <v>19</v>
      </c>
      <c r="E1" s="18" t="s">
        <v>116</v>
      </c>
      <c r="F1" s="18" t="s">
        <v>88</v>
      </c>
      <c r="G1" s="1"/>
      <c r="H1" s="3" t="s">
        <v>64</v>
      </c>
      <c r="I1" s="3" t="s">
        <v>65</v>
      </c>
      <c r="J1" s="3" t="s">
        <v>117</v>
      </c>
    </row>
    <row r="2" spans="1:10" s="8" customFormat="1" ht="60" x14ac:dyDescent="0.25">
      <c r="A2" s="6" t="s">
        <v>91</v>
      </c>
      <c r="B2" s="6" t="s">
        <v>89</v>
      </c>
      <c r="C2" s="6" t="s">
        <v>89</v>
      </c>
      <c r="D2" s="13">
        <v>0</v>
      </c>
      <c r="E2" s="13">
        <v>2600000000</v>
      </c>
      <c r="F2" s="13"/>
      <c r="G2" s="7"/>
      <c r="H2" s="6" t="s">
        <v>118</v>
      </c>
      <c r="J2" s="6" t="s">
        <v>119</v>
      </c>
    </row>
    <row r="3" spans="1:10" s="9" customFormat="1" ht="45" x14ac:dyDescent="0.25">
      <c r="A3" s="9" t="s">
        <v>91</v>
      </c>
      <c r="B3" s="9" t="s">
        <v>33</v>
      </c>
      <c r="C3" s="9" t="s">
        <v>33</v>
      </c>
      <c r="D3" s="14">
        <v>1000000</v>
      </c>
      <c r="E3" s="14">
        <v>2500000</v>
      </c>
      <c r="F3" s="14"/>
      <c r="G3" s="10"/>
      <c r="H3" s="9" t="s">
        <v>92</v>
      </c>
      <c r="I3" s="9" t="s">
        <v>68</v>
      </c>
      <c r="J3" s="9" t="s">
        <v>92</v>
      </c>
    </row>
    <row r="4" spans="1:10" s="9" customFormat="1" ht="45" x14ac:dyDescent="0.25">
      <c r="A4" s="9" t="s">
        <v>91</v>
      </c>
      <c r="B4" s="9" t="s">
        <v>93</v>
      </c>
      <c r="C4" s="9" t="s">
        <v>94</v>
      </c>
      <c r="D4" s="14">
        <v>21719500</v>
      </c>
      <c r="E4" s="14">
        <v>22000000</v>
      </c>
      <c r="F4" s="14"/>
      <c r="G4" s="10"/>
      <c r="H4" s="9" t="s">
        <v>95</v>
      </c>
      <c r="I4" s="11" t="s">
        <v>66</v>
      </c>
    </row>
    <row r="5" spans="1:10" s="9" customFormat="1" ht="45" x14ac:dyDescent="0.25">
      <c r="A5" s="9" t="s">
        <v>91</v>
      </c>
      <c r="B5" s="9" t="s">
        <v>0</v>
      </c>
      <c r="C5" s="9" t="s">
        <v>1</v>
      </c>
      <c r="D5" s="14">
        <v>375000000</v>
      </c>
      <c r="E5" s="14">
        <v>400000000</v>
      </c>
      <c r="F5" s="14"/>
      <c r="G5" s="10"/>
      <c r="H5" s="9" t="s">
        <v>96</v>
      </c>
      <c r="I5" s="9" t="s">
        <v>69</v>
      </c>
      <c r="J5" s="9" t="s">
        <v>120</v>
      </c>
    </row>
    <row r="6" spans="1:10" s="9" customFormat="1" ht="30" x14ac:dyDescent="0.25">
      <c r="A6" s="9" t="s">
        <v>91</v>
      </c>
      <c r="B6" s="9" t="s">
        <v>0</v>
      </c>
      <c r="C6" s="9" t="s">
        <v>97</v>
      </c>
      <c r="D6" s="14">
        <v>50000000</v>
      </c>
      <c r="E6" s="14">
        <v>0</v>
      </c>
      <c r="F6" s="14"/>
      <c r="G6" s="10"/>
      <c r="H6" s="9" t="s">
        <v>98</v>
      </c>
    </row>
    <row r="7" spans="1:10" s="9" customFormat="1" ht="66.75" customHeight="1" x14ac:dyDescent="0.25">
      <c r="A7" s="9" t="s">
        <v>91</v>
      </c>
      <c r="B7" s="9" t="s">
        <v>0</v>
      </c>
      <c r="C7" s="9" t="s">
        <v>99</v>
      </c>
      <c r="D7" s="14">
        <v>40000000</v>
      </c>
      <c r="E7" s="14">
        <v>0</v>
      </c>
      <c r="F7" s="14"/>
      <c r="G7" s="10"/>
      <c r="H7" s="9" t="s">
        <v>100</v>
      </c>
    </row>
    <row r="8" spans="1:10" s="9" customFormat="1" ht="102" customHeight="1" x14ac:dyDescent="0.25">
      <c r="A8" s="9" t="s">
        <v>91</v>
      </c>
      <c r="B8" s="9" t="s">
        <v>2</v>
      </c>
      <c r="C8" s="9" t="s">
        <v>3</v>
      </c>
      <c r="D8" s="14">
        <v>500000000</v>
      </c>
      <c r="E8" s="14">
        <v>541000000</v>
      </c>
      <c r="F8" s="14"/>
      <c r="G8" s="10"/>
      <c r="H8" s="9" t="s">
        <v>101</v>
      </c>
      <c r="I8" s="9" t="s">
        <v>74</v>
      </c>
      <c r="J8" s="9" t="s">
        <v>121</v>
      </c>
    </row>
    <row r="9" spans="1:10" s="9" customFormat="1" ht="30" x14ac:dyDescent="0.25">
      <c r="A9" s="9" t="s">
        <v>91</v>
      </c>
      <c r="B9" s="9" t="s">
        <v>102</v>
      </c>
      <c r="C9" s="9" t="s">
        <v>103</v>
      </c>
      <c r="D9" s="14">
        <v>4272000</v>
      </c>
      <c r="E9" s="14">
        <v>18672000</v>
      </c>
      <c r="F9" s="14"/>
      <c r="G9" s="10"/>
      <c r="H9" s="9" t="s">
        <v>104</v>
      </c>
      <c r="I9" s="9" t="s">
        <v>75</v>
      </c>
      <c r="J9" s="9" t="s">
        <v>122</v>
      </c>
    </row>
    <row r="10" spans="1:10" s="9" customFormat="1" ht="30" x14ac:dyDescent="0.25">
      <c r="A10" s="9" t="s">
        <v>91</v>
      </c>
      <c r="B10" s="9" t="s">
        <v>123</v>
      </c>
      <c r="C10" s="9" t="s">
        <v>124</v>
      </c>
      <c r="D10" s="14">
        <v>0</v>
      </c>
      <c r="E10" s="14">
        <v>165475000</v>
      </c>
      <c r="F10" s="14"/>
      <c r="G10" s="10"/>
      <c r="J10" s="9" t="s">
        <v>125</v>
      </c>
    </row>
    <row r="11" spans="1:10" s="9" customFormat="1" ht="45" x14ac:dyDescent="0.25">
      <c r="A11" s="9" t="s">
        <v>91</v>
      </c>
      <c r="B11" s="9" t="s">
        <v>7</v>
      </c>
      <c r="C11" s="9" t="s">
        <v>8</v>
      </c>
      <c r="D11" s="14">
        <v>0</v>
      </c>
      <c r="E11" s="14">
        <v>24000000</v>
      </c>
      <c r="F11" s="14"/>
      <c r="G11" s="10"/>
      <c r="J11" s="9" t="s">
        <v>126</v>
      </c>
    </row>
    <row r="12" spans="1:10" s="9" customFormat="1" ht="80.25" customHeight="1" x14ac:dyDescent="0.25">
      <c r="A12" s="9" t="s">
        <v>91</v>
      </c>
      <c r="B12" s="9" t="s">
        <v>9</v>
      </c>
      <c r="C12" s="9" t="s">
        <v>105</v>
      </c>
      <c r="D12" s="14">
        <v>68500000</v>
      </c>
      <c r="E12" s="14">
        <v>91600000</v>
      </c>
      <c r="F12" s="14"/>
      <c r="G12" s="10"/>
      <c r="H12" s="9" t="s">
        <v>106</v>
      </c>
      <c r="I12" s="9" t="s">
        <v>67</v>
      </c>
      <c r="J12" s="9" t="s">
        <v>218</v>
      </c>
    </row>
    <row r="13" spans="1:10" s="9" customFormat="1" ht="95.25" customHeight="1" x14ac:dyDescent="0.25">
      <c r="A13" s="9" t="s">
        <v>91</v>
      </c>
      <c r="B13" s="9" t="s">
        <v>9</v>
      </c>
      <c r="C13" s="9" t="s">
        <v>107</v>
      </c>
      <c r="D13" s="14">
        <v>20652000</v>
      </c>
      <c r="E13" s="14">
        <v>20652000</v>
      </c>
      <c r="F13" s="14"/>
      <c r="G13" s="10"/>
      <c r="H13" s="9" t="s">
        <v>108</v>
      </c>
      <c r="I13" s="9" t="s">
        <v>70</v>
      </c>
      <c r="J13" s="9" t="s">
        <v>217</v>
      </c>
    </row>
    <row r="14" spans="1:10" s="9" customFormat="1" ht="45" x14ac:dyDescent="0.25">
      <c r="A14" s="9" t="s">
        <v>91</v>
      </c>
      <c r="B14" s="9" t="s">
        <v>9</v>
      </c>
      <c r="C14" s="9" t="s">
        <v>109</v>
      </c>
      <c r="D14" s="14">
        <v>7500000</v>
      </c>
      <c r="E14" s="14">
        <v>7500000</v>
      </c>
      <c r="F14" s="14"/>
      <c r="G14" s="10"/>
      <c r="H14" s="9" t="s">
        <v>110</v>
      </c>
      <c r="I14" s="9" t="s">
        <v>77</v>
      </c>
      <c r="J14" s="9" t="s">
        <v>217</v>
      </c>
    </row>
    <row r="15" spans="1:10" s="9" customFormat="1" ht="75" x14ac:dyDescent="0.25">
      <c r="A15" s="9" t="s">
        <v>22</v>
      </c>
      <c r="B15" s="9" t="s">
        <v>111</v>
      </c>
      <c r="C15" s="9" t="s">
        <v>112</v>
      </c>
      <c r="D15" s="14">
        <v>300000000</v>
      </c>
      <c r="E15" s="14">
        <v>600000000</v>
      </c>
      <c r="F15" s="14"/>
      <c r="G15" s="10"/>
      <c r="H15" s="9" t="s">
        <v>113</v>
      </c>
      <c r="I15" s="9" t="s">
        <v>78</v>
      </c>
      <c r="J15" s="9" t="s">
        <v>127</v>
      </c>
    </row>
    <row r="16" spans="1:10" s="9" customFormat="1" ht="90" x14ac:dyDescent="0.25">
      <c r="A16" s="9" t="s">
        <v>22</v>
      </c>
      <c r="B16" s="9" t="s">
        <v>10</v>
      </c>
      <c r="C16" s="9" t="s">
        <v>114</v>
      </c>
      <c r="D16" s="14">
        <v>50904000</v>
      </c>
      <c r="E16" s="14">
        <v>120904000</v>
      </c>
      <c r="F16" s="14"/>
      <c r="G16" s="10"/>
      <c r="H16" s="9" t="s">
        <v>115</v>
      </c>
      <c r="I16" s="9" t="s">
        <v>72</v>
      </c>
      <c r="J16" s="9" t="s">
        <v>128</v>
      </c>
    </row>
    <row r="17" spans="1:10" s="9" customFormat="1" ht="91.5" customHeight="1" x14ac:dyDescent="0.25">
      <c r="A17" s="9" t="s">
        <v>22</v>
      </c>
      <c r="B17" s="9" t="s">
        <v>10</v>
      </c>
      <c r="C17" s="9" t="s">
        <v>129</v>
      </c>
      <c r="D17" s="14">
        <v>28732000</v>
      </c>
      <c r="E17" s="14">
        <v>79232000</v>
      </c>
      <c r="F17" s="14"/>
      <c r="G17" s="10"/>
      <c r="H17" s="9" t="s">
        <v>130</v>
      </c>
      <c r="I17" s="9" t="s">
        <v>73</v>
      </c>
      <c r="J17" s="11" t="s">
        <v>131</v>
      </c>
    </row>
    <row r="18" spans="1:10" s="9" customFormat="1" ht="45" x14ac:dyDescent="0.25">
      <c r="A18" s="9" t="s">
        <v>23</v>
      </c>
      <c r="B18" s="9" t="s">
        <v>132</v>
      </c>
      <c r="C18" s="9" t="s">
        <v>11</v>
      </c>
      <c r="D18" s="14">
        <v>20110000</v>
      </c>
      <c r="E18" s="14">
        <v>20110000</v>
      </c>
      <c r="F18" s="14"/>
      <c r="G18" s="10"/>
      <c r="H18" s="9" t="s">
        <v>133</v>
      </c>
      <c r="J18" s="9" t="s">
        <v>189</v>
      </c>
    </row>
    <row r="19" spans="1:10" s="9" customFormat="1" ht="30" x14ac:dyDescent="0.25">
      <c r="A19" s="9" t="s">
        <v>23</v>
      </c>
      <c r="B19" s="9" t="s">
        <v>134</v>
      </c>
      <c r="C19" s="9" t="s">
        <v>11</v>
      </c>
      <c r="D19" s="14">
        <v>267796000</v>
      </c>
      <c r="E19" s="14">
        <v>267796000</v>
      </c>
      <c r="F19" s="14"/>
      <c r="G19" s="10"/>
      <c r="H19" s="9" t="s">
        <v>135</v>
      </c>
      <c r="J19" s="9" t="s">
        <v>189</v>
      </c>
    </row>
    <row r="20" spans="1:10" s="9" customFormat="1" x14ac:dyDescent="0.25">
      <c r="A20" s="9" t="s">
        <v>23</v>
      </c>
      <c r="B20" s="9" t="s">
        <v>136</v>
      </c>
      <c r="C20" s="9" t="s">
        <v>11</v>
      </c>
      <c r="D20" s="14">
        <v>17920000</v>
      </c>
      <c r="E20" s="14">
        <v>17920000</v>
      </c>
      <c r="F20" s="14"/>
      <c r="G20" s="10"/>
      <c r="H20" s="9" t="s">
        <v>137</v>
      </c>
      <c r="I20" s="9" t="s">
        <v>71</v>
      </c>
      <c r="J20" s="9" t="s">
        <v>189</v>
      </c>
    </row>
    <row r="21" spans="1:10" s="9" customFormat="1" x14ac:dyDescent="0.25">
      <c r="A21" s="9" t="s">
        <v>23</v>
      </c>
      <c r="B21" s="9" t="s">
        <v>138</v>
      </c>
      <c r="C21" s="9" t="s">
        <v>11</v>
      </c>
      <c r="D21" s="14">
        <v>20916000</v>
      </c>
      <c r="E21" s="14">
        <v>20916000</v>
      </c>
      <c r="F21" s="14"/>
      <c r="G21" s="10"/>
      <c r="H21" s="9" t="s">
        <v>139</v>
      </c>
      <c r="J21" s="9" t="s">
        <v>189</v>
      </c>
    </row>
    <row r="22" spans="1:10" s="9" customFormat="1" x14ac:dyDescent="0.25">
      <c r="A22" s="9" t="s">
        <v>23</v>
      </c>
      <c r="B22" s="9" t="s">
        <v>140</v>
      </c>
      <c r="C22" s="9" t="s">
        <v>11</v>
      </c>
      <c r="D22" s="14">
        <v>2650000</v>
      </c>
      <c r="E22" s="14">
        <v>2650000</v>
      </c>
      <c r="F22" s="14"/>
      <c r="G22" s="10"/>
      <c r="H22" s="9" t="s">
        <v>141</v>
      </c>
      <c r="J22" s="9" t="s">
        <v>189</v>
      </c>
    </row>
    <row r="23" spans="1:10" s="9" customFormat="1" x14ac:dyDescent="0.25">
      <c r="A23" s="9" t="s">
        <v>23</v>
      </c>
      <c r="B23" s="9" t="s">
        <v>142</v>
      </c>
      <c r="C23" s="9" t="s">
        <v>11</v>
      </c>
      <c r="D23" s="14">
        <v>12500000</v>
      </c>
      <c r="E23" s="14">
        <v>12500000</v>
      </c>
      <c r="F23" s="14"/>
      <c r="G23" s="10"/>
      <c r="H23" s="9" t="s">
        <v>143</v>
      </c>
      <c r="J23" s="9" t="s">
        <v>189</v>
      </c>
    </row>
    <row r="24" spans="1:10" s="9" customFormat="1" x14ac:dyDescent="0.25">
      <c r="A24" s="9" t="s">
        <v>23</v>
      </c>
      <c r="B24" s="9" t="s">
        <v>144</v>
      </c>
      <c r="C24" s="9" t="s">
        <v>11</v>
      </c>
      <c r="D24" s="14">
        <v>2922000</v>
      </c>
      <c r="E24" s="14">
        <v>2922000</v>
      </c>
      <c r="F24" s="14"/>
      <c r="G24" s="10"/>
      <c r="H24" s="9" t="s">
        <v>145</v>
      </c>
      <c r="J24" s="9" t="s">
        <v>189</v>
      </c>
    </row>
    <row r="25" spans="1:10" s="9" customFormat="1" x14ac:dyDescent="0.25">
      <c r="A25" s="9" t="s">
        <v>23</v>
      </c>
      <c r="B25" s="9" t="s">
        <v>146</v>
      </c>
      <c r="C25" s="9" t="s">
        <v>11</v>
      </c>
      <c r="D25" s="14">
        <v>5770000</v>
      </c>
      <c r="E25" s="14">
        <v>5770000</v>
      </c>
      <c r="F25" s="14"/>
      <c r="G25" s="10"/>
      <c r="H25" s="9" t="s">
        <v>147</v>
      </c>
      <c r="J25" s="9" t="s">
        <v>189</v>
      </c>
    </row>
    <row r="26" spans="1:10" s="9" customFormat="1" x14ac:dyDescent="0.25">
      <c r="A26" s="9" t="s">
        <v>23</v>
      </c>
      <c r="B26" s="9" t="s">
        <v>148</v>
      </c>
      <c r="C26" s="9" t="s">
        <v>11</v>
      </c>
      <c r="D26" s="14">
        <v>55471000</v>
      </c>
      <c r="E26" s="14">
        <v>55471000</v>
      </c>
      <c r="F26" s="14"/>
      <c r="G26" s="10"/>
      <c r="H26" s="9" t="s">
        <v>149</v>
      </c>
      <c r="J26" s="9" t="s">
        <v>189</v>
      </c>
    </row>
    <row r="27" spans="1:10" s="9" customFormat="1" x14ac:dyDescent="0.25">
      <c r="A27" s="9" t="s">
        <v>23</v>
      </c>
      <c r="B27" s="9" t="s">
        <v>150</v>
      </c>
      <c r="C27" s="9" t="s">
        <v>11</v>
      </c>
      <c r="D27" s="14">
        <v>704000</v>
      </c>
      <c r="E27" s="14">
        <v>704000</v>
      </c>
      <c r="F27" s="14"/>
      <c r="G27" s="10"/>
      <c r="H27" s="9" t="s">
        <v>151</v>
      </c>
      <c r="I27" s="9" t="s">
        <v>76</v>
      </c>
      <c r="J27" s="9" t="s">
        <v>189</v>
      </c>
    </row>
    <row r="28" spans="1:10" s="9" customFormat="1" x14ac:dyDescent="0.25">
      <c r="A28" s="9" t="s">
        <v>23</v>
      </c>
      <c r="B28" s="9" t="s">
        <v>134</v>
      </c>
      <c r="C28" s="9" t="s">
        <v>90</v>
      </c>
      <c r="D28" s="14">
        <v>25750000</v>
      </c>
      <c r="E28" s="14">
        <v>18000000</v>
      </c>
      <c r="F28" s="14"/>
      <c r="G28" s="10"/>
      <c r="H28" s="9" t="s">
        <v>152</v>
      </c>
      <c r="J28" s="9" t="s">
        <v>189</v>
      </c>
    </row>
    <row r="29" spans="1:10" s="9" customFormat="1" ht="30" x14ac:dyDescent="0.25">
      <c r="A29" s="9" t="s">
        <v>23</v>
      </c>
      <c r="B29" s="9" t="s">
        <v>153</v>
      </c>
      <c r="C29" s="9" t="s">
        <v>12</v>
      </c>
      <c r="D29" s="14">
        <v>201636000</v>
      </c>
      <c r="E29" s="14">
        <v>201636000</v>
      </c>
      <c r="F29" s="14"/>
      <c r="G29" s="10"/>
      <c r="H29" s="9" t="s">
        <v>154</v>
      </c>
      <c r="J29" s="9" t="s">
        <v>223</v>
      </c>
    </row>
    <row r="30" spans="1:10" s="9" customFormat="1" ht="30" x14ac:dyDescent="0.25">
      <c r="A30" s="9" t="s">
        <v>23</v>
      </c>
      <c r="B30" s="9" t="s">
        <v>148</v>
      </c>
      <c r="C30" s="9" t="s">
        <v>12</v>
      </c>
      <c r="D30" s="14">
        <v>519345000</v>
      </c>
      <c r="E30" s="14">
        <v>519345000</v>
      </c>
      <c r="F30" s="14"/>
      <c r="G30" s="10"/>
      <c r="H30" s="9" t="s">
        <v>155</v>
      </c>
      <c r="J30" s="9" t="s">
        <v>223</v>
      </c>
    </row>
    <row r="31" spans="1:10" s="9" customFormat="1" ht="45" x14ac:dyDescent="0.25">
      <c r="A31" s="9" t="s">
        <v>23</v>
      </c>
      <c r="B31" s="9" t="s">
        <v>13</v>
      </c>
      <c r="C31" s="9" t="s">
        <v>14</v>
      </c>
      <c r="D31" s="14">
        <v>9486000</v>
      </c>
      <c r="E31" s="14">
        <v>9486000</v>
      </c>
      <c r="F31" s="14"/>
      <c r="G31" s="10"/>
      <c r="H31" s="9" t="s">
        <v>156</v>
      </c>
      <c r="I31" s="9" t="s">
        <v>85</v>
      </c>
      <c r="J31" s="9" t="s">
        <v>189</v>
      </c>
    </row>
    <row r="32" spans="1:10" s="9" customFormat="1" ht="165" x14ac:dyDescent="0.25">
      <c r="A32" s="9" t="s">
        <v>157</v>
      </c>
      <c r="B32" s="9" t="s">
        <v>158</v>
      </c>
      <c r="C32" s="9" t="s">
        <v>159</v>
      </c>
      <c r="D32" s="14">
        <v>1235000000</v>
      </c>
      <c r="E32" s="14">
        <v>2900000000</v>
      </c>
      <c r="F32" s="14"/>
      <c r="G32" s="10"/>
      <c r="H32" s="9" t="s">
        <v>160</v>
      </c>
      <c r="J32" s="9" t="s">
        <v>222</v>
      </c>
    </row>
    <row r="33" spans="1:10" s="9" customFormat="1" ht="30" x14ac:dyDescent="0.25">
      <c r="A33" s="9" t="s">
        <v>161</v>
      </c>
      <c r="B33" s="9" t="s">
        <v>162</v>
      </c>
      <c r="C33" s="9" t="s">
        <v>163</v>
      </c>
      <c r="D33" s="14">
        <v>10000000</v>
      </c>
      <c r="E33" s="14">
        <v>13000000</v>
      </c>
      <c r="F33" s="14"/>
      <c r="G33" s="10"/>
      <c r="H33" s="9" t="s">
        <v>164</v>
      </c>
      <c r="J33" s="9" t="s">
        <v>165</v>
      </c>
    </row>
    <row r="34" spans="1:10" s="9" customFormat="1" ht="30" x14ac:dyDescent="0.25">
      <c r="A34" s="9" t="s">
        <v>161</v>
      </c>
      <c r="B34" s="9" t="s">
        <v>166</v>
      </c>
      <c r="C34" s="9" t="s">
        <v>166</v>
      </c>
      <c r="D34" s="14">
        <v>5716000</v>
      </c>
      <c r="E34" s="14">
        <v>8716000</v>
      </c>
      <c r="F34" s="14"/>
      <c r="G34" s="10"/>
      <c r="H34" s="9" t="s">
        <v>167</v>
      </c>
      <c r="J34" s="9" t="s">
        <v>168</v>
      </c>
    </row>
    <row r="35" spans="1:10" s="9" customFormat="1" ht="240" x14ac:dyDescent="0.25">
      <c r="A35" s="9" t="s">
        <v>24</v>
      </c>
      <c r="B35" s="9" t="s">
        <v>169</v>
      </c>
      <c r="C35" s="9" t="s">
        <v>15</v>
      </c>
      <c r="D35" s="14">
        <v>252000000</v>
      </c>
      <c r="E35" s="14">
        <v>1034600000</v>
      </c>
      <c r="F35" s="14"/>
      <c r="G35" s="10"/>
      <c r="H35" s="9" t="s">
        <v>170</v>
      </c>
      <c r="J35" s="9" t="s">
        <v>221</v>
      </c>
    </row>
    <row r="36" spans="1:10" s="9" customFormat="1" x14ac:dyDescent="0.25">
      <c r="A36" s="9" t="s">
        <v>25</v>
      </c>
      <c r="B36" s="9" t="s">
        <v>33</v>
      </c>
      <c r="C36" s="9" t="s">
        <v>171</v>
      </c>
      <c r="D36" s="14">
        <v>12600000</v>
      </c>
      <c r="E36" s="14">
        <v>25000000</v>
      </c>
      <c r="F36" s="14"/>
      <c r="G36" s="10"/>
      <c r="H36" s="9" t="s">
        <v>172</v>
      </c>
    </row>
    <row r="37" spans="1:10" s="9" customFormat="1" ht="45" x14ac:dyDescent="0.25">
      <c r="A37" s="9" t="s">
        <v>25</v>
      </c>
      <c r="B37" s="9" t="s">
        <v>17</v>
      </c>
      <c r="C37" s="9" t="s">
        <v>171</v>
      </c>
      <c r="D37" s="14">
        <v>146493621</v>
      </c>
      <c r="E37" s="14">
        <v>104494000</v>
      </c>
      <c r="F37" s="14"/>
      <c r="G37" s="10"/>
      <c r="H37" s="9" t="s">
        <v>173</v>
      </c>
      <c r="J37" s="9" t="s">
        <v>176</v>
      </c>
    </row>
    <row r="38" spans="1:10" s="9" customFormat="1" ht="30" x14ac:dyDescent="0.25">
      <c r="A38" s="9" t="s">
        <v>25</v>
      </c>
      <c r="B38" s="9" t="s">
        <v>17</v>
      </c>
      <c r="C38" s="9" t="s">
        <v>174</v>
      </c>
      <c r="D38" s="14">
        <v>3000000</v>
      </c>
      <c r="E38" s="14">
        <v>3000000</v>
      </c>
      <c r="F38" s="14"/>
      <c r="G38" s="10"/>
      <c r="H38" s="9" t="s">
        <v>175</v>
      </c>
      <c r="J38" s="9" t="s">
        <v>177</v>
      </c>
    </row>
    <row r="39" spans="1:10" s="9" customFormat="1" ht="45" x14ac:dyDescent="0.25">
      <c r="A39" s="9" t="s">
        <v>25</v>
      </c>
      <c r="B39" s="9" t="s">
        <v>178</v>
      </c>
      <c r="C39" s="9" t="s">
        <v>171</v>
      </c>
      <c r="D39" s="14">
        <v>36405000</v>
      </c>
      <c r="E39" s="14">
        <v>30905000</v>
      </c>
      <c r="F39" s="14"/>
      <c r="G39" s="10"/>
      <c r="H39" s="9" t="s">
        <v>179</v>
      </c>
      <c r="J39" s="9" t="s">
        <v>189</v>
      </c>
    </row>
    <row r="40" spans="1:10" s="9" customFormat="1" ht="30" x14ac:dyDescent="0.25">
      <c r="A40" s="9" t="s">
        <v>25</v>
      </c>
      <c r="B40" s="9" t="s">
        <v>178</v>
      </c>
      <c r="C40" s="9" t="s">
        <v>174</v>
      </c>
      <c r="D40" s="14">
        <v>33052000</v>
      </c>
      <c r="E40" s="14">
        <v>33052000</v>
      </c>
      <c r="F40" s="14"/>
      <c r="G40" s="10"/>
      <c r="H40" s="9" t="s">
        <v>180</v>
      </c>
      <c r="I40" s="9" t="s">
        <v>81</v>
      </c>
      <c r="J40" s="9" t="s">
        <v>189</v>
      </c>
    </row>
    <row r="41" spans="1:10" s="9" customFormat="1" ht="30" x14ac:dyDescent="0.25">
      <c r="A41" s="9" t="s">
        <v>25</v>
      </c>
      <c r="B41" s="9" t="s">
        <v>181</v>
      </c>
      <c r="C41" s="9" t="s">
        <v>171</v>
      </c>
      <c r="D41" s="14">
        <v>11132000</v>
      </c>
      <c r="E41" s="14">
        <v>10322000</v>
      </c>
      <c r="F41" s="14"/>
      <c r="G41" s="10"/>
      <c r="H41" s="9" t="s">
        <v>182</v>
      </c>
      <c r="I41" s="9" t="s">
        <v>82</v>
      </c>
      <c r="J41" s="9" t="s">
        <v>189</v>
      </c>
    </row>
    <row r="42" spans="1:10" s="9" customFormat="1" x14ac:dyDescent="0.25">
      <c r="A42" s="9" t="s">
        <v>25</v>
      </c>
      <c r="B42" s="9" t="s">
        <v>183</v>
      </c>
      <c r="C42" s="9" t="s">
        <v>18</v>
      </c>
      <c r="D42" s="14">
        <v>112136000</v>
      </c>
      <c r="E42" s="14">
        <v>112136000</v>
      </c>
      <c r="F42" s="14"/>
      <c r="G42" s="10"/>
      <c r="H42" s="9" t="s">
        <v>184</v>
      </c>
      <c r="J42" s="9" t="s">
        <v>189</v>
      </c>
    </row>
    <row r="43" spans="1:10" s="9" customFormat="1" x14ac:dyDescent="0.25">
      <c r="A43" s="9" t="s">
        <v>25</v>
      </c>
      <c r="B43" s="9" t="s">
        <v>183</v>
      </c>
      <c r="C43" s="9" t="s">
        <v>188</v>
      </c>
      <c r="D43" s="14">
        <v>0</v>
      </c>
      <c r="E43" s="14">
        <v>4038000</v>
      </c>
      <c r="F43" s="14"/>
      <c r="G43" s="10"/>
      <c r="J43" s="9" t="s">
        <v>189</v>
      </c>
    </row>
    <row r="44" spans="1:10" s="9" customFormat="1" ht="30" x14ac:dyDescent="0.25">
      <c r="A44" s="9" t="s">
        <v>25</v>
      </c>
      <c r="B44" s="9" t="s">
        <v>183</v>
      </c>
      <c r="C44" s="9" t="s">
        <v>185</v>
      </c>
      <c r="D44" s="14">
        <v>312455000</v>
      </c>
      <c r="E44" s="14">
        <v>718919000</v>
      </c>
      <c r="F44" s="14"/>
      <c r="G44" s="10"/>
      <c r="H44" s="9" t="s">
        <v>186</v>
      </c>
      <c r="J44" s="9" t="s">
        <v>187</v>
      </c>
    </row>
    <row r="45" spans="1:10" s="9" customFormat="1" ht="30" x14ac:dyDescent="0.25">
      <c r="A45" s="9" t="s">
        <v>25</v>
      </c>
      <c r="B45" s="9" t="s">
        <v>20</v>
      </c>
      <c r="C45" s="9" t="s">
        <v>171</v>
      </c>
      <c r="D45" s="14">
        <v>0</v>
      </c>
      <c r="E45" s="14">
        <v>58800000</v>
      </c>
      <c r="F45" s="14"/>
      <c r="G45" s="10"/>
      <c r="J45" s="9" t="s">
        <v>190</v>
      </c>
    </row>
    <row r="46" spans="1:10" s="9" customFormat="1" ht="30" x14ac:dyDescent="0.25">
      <c r="A46" s="9" t="s">
        <v>25</v>
      </c>
      <c r="B46" s="9" t="s">
        <v>20</v>
      </c>
      <c r="C46" s="9" t="s">
        <v>174</v>
      </c>
      <c r="D46" s="14">
        <v>0</v>
      </c>
      <c r="E46" s="14">
        <v>1200000</v>
      </c>
      <c r="F46" s="14"/>
      <c r="G46" s="10"/>
      <c r="J46" s="9" t="s">
        <v>190</v>
      </c>
    </row>
    <row r="47" spans="1:10" s="9" customFormat="1" ht="30" x14ac:dyDescent="0.25">
      <c r="A47" s="9" t="s">
        <v>25</v>
      </c>
      <c r="B47" s="9" t="s">
        <v>20</v>
      </c>
      <c r="C47" s="9" t="s">
        <v>21</v>
      </c>
      <c r="D47" s="14">
        <v>23487400000</v>
      </c>
      <c r="E47" s="14">
        <v>27500000000</v>
      </c>
      <c r="F47" s="14"/>
      <c r="G47" s="10"/>
      <c r="H47" s="9" t="s">
        <v>191</v>
      </c>
      <c r="J47" s="9" t="s">
        <v>192</v>
      </c>
    </row>
    <row r="48" spans="1:10" s="9" customFormat="1" ht="30" x14ac:dyDescent="0.25">
      <c r="A48" s="9" t="s">
        <v>25</v>
      </c>
      <c r="B48" s="9" t="s">
        <v>193</v>
      </c>
      <c r="C48" s="9" t="s">
        <v>171</v>
      </c>
      <c r="D48" s="14">
        <v>5374000</v>
      </c>
      <c r="E48" s="14">
        <v>5374000</v>
      </c>
      <c r="F48" s="14"/>
      <c r="G48" s="10"/>
      <c r="H48" s="9" t="s">
        <v>194</v>
      </c>
      <c r="J48" s="9" t="s">
        <v>189</v>
      </c>
    </row>
    <row r="49" spans="1:10" s="9" customFormat="1" ht="30" x14ac:dyDescent="0.25">
      <c r="A49" s="9" t="s">
        <v>25</v>
      </c>
      <c r="B49" s="9" t="s">
        <v>193</v>
      </c>
      <c r="C49" s="9" t="s">
        <v>174</v>
      </c>
      <c r="D49" s="14">
        <v>3500000</v>
      </c>
      <c r="E49" s="14">
        <v>5000000</v>
      </c>
      <c r="F49" s="14"/>
      <c r="G49" s="10"/>
      <c r="H49" s="9" t="s">
        <v>195</v>
      </c>
      <c r="J49" s="9" t="s">
        <v>189</v>
      </c>
    </row>
    <row r="50" spans="1:10" s="9" customFormat="1" ht="255" x14ac:dyDescent="0.25">
      <c r="A50" s="9" t="s">
        <v>196</v>
      </c>
      <c r="B50" s="9" t="s">
        <v>26</v>
      </c>
      <c r="C50" s="9" t="s">
        <v>27</v>
      </c>
      <c r="D50" s="14">
        <v>12000000000</v>
      </c>
      <c r="E50" s="14">
        <v>26060000000</v>
      </c>
      <c r="F50" s="14"/>
      <c r="G50" s="10"/>
      <c r="H50" s="9" t="s">
        <v>197</v>
      </c>
      <c r="J50" s="9" t="s">
        <v>244</v>
      </c>
    </row>
    <row r="51" spans="1:10" s="9" customFormat="1" ht="91.5" customHeight="1" x14ac:dyDescent="0.25">
      <c r="A51" s="9" t="s">
        <v>28</v>
      </c>
      <c r="B51" s="9" t="s">
        <v>198</v>
      </c>
      <c r="C51" s="9" t="s">
        <v>199</v>
      </c>
      <c r="D51" s="14">
        <v>32946280</v>
      </c>
      <c r="E51" s="14">
        <v>42246000</v>
      </c>
      <c r="F51" s="14"/>
      <c r="G51" s="10"/>
      <c r="H51" s="9" t="s">
        <v>200</v>
      </c>
      <c r="I51" s="9" t="s">
        <v>87</v>
      </c>
      <c r="J51" s="9" t="s">
        <v>189</v>
      </c>
    </row>
    <row r="52" spans="1:10" s="9" customFormat="1" x14ac:dyDescent="0.25">
      <c r="A52" s="9" t="s">
        <v>28</v>
      </c>
      <c r="B52" s="9" t="s">
        <v>29</v>
      </c>
      <c r="C52" s="9" t="s">
        <v>30</v>
      </c>
      <c r="D52" s="14">
        <v>210628940</v>
      </c>
      <c r="E52" s="14">
        <v>210629000</v>
      </c>
      <c r="F52" s="14"/>
      <c r="G52" s="10"/>
      <c r="H52" s="9" t="s">
        <v>149</v>
      </c>
      <c r="J52" s="9" t="s">
        <v>189</v>
      </c>
    </row>
    <row r="53" spans="1:10" s="9" customFormat="1" ht="45" x14ac:dyDescent="0.25">
      <c r="A53" s="9" t="s">
        <v>28</v>
      </c>
      <c r="B53" s="9" t="s">
        <v>31</v>
      </c>
      <c r="C53" s="9" t="s">
        <v>201</v>
      </c>
      <c r="D53" s="14">
        <v>25040000</v>
      </c>
      <c r="E53" s="14">
        <v>0</v>
      </c>
      <c r="F53" s="14"/>
      <c r="G53" s="10"/>
      <c r="H53" s="9" t="s">
        <v>202</v>
      </c>
    </row>
    <row r="54" spans="1:10" s="9" customFormat="1" ht="75" x14ac:dyDescent="0.25">
      <c r="A54" s="9" t="s">
        <v>28</v>
      </c>
      <c r="B54" s="9" t="s">
        <v>31</v>
      </c>
      <c r="C54" s="9" t="s">
        <v>83</v>
      </c>
      <c r="D54" s="14">
        <v>17500000</v>
      </c>
      <c r="E54" s="14">
        <v>17500000</v>
      </c>
      <c r="F54" s="14"/>
      <c r="G54" s="10"/>
      <c r="H54" s="9" t="s">
        <v>204</v>
      </c>
      <c r="J54" s="9" t="s">
        <v>205</v>
      </c>
    </row>
    <row r="55" spans="1:10" s="9" customFormat="1" ht="105" x14ac:dyDescent="0.25">
      <c r="A55" s="9" t="s">
        <v>28</v>
      </c>
      <c r="B55" s="9" t="s">
        <v>31</v>
      </c>
      <c r="C55" s="9" t="s">
        <v>30</v>
      </c>
      <c r="D55" s="14">
        <v>182560000</v>
      </c>
      <c r="E55" s="14">
        <v>207600000</v>
      </c>
      <c r="F55" s="14"/>
      <c r="G55" s="10"/>
      <c r="H55" s="9" t="s">
        <v>206</v>
      </c>
      <c r="I55" s="9" t="s">
        <v>84</v>
      </c>
      <c r="J55" s="9" t="s">
        <v>203</v>
      </c>
    </row>
    <row r="56" spans="1:10" s="9" customFormat="1" ht="30" x14ac:dyDescent="0.25">
      <c r="A56" s="9" t="s">
        <v>28</v>
      </c>
      <c r="B56" s="9" t="s">
        <v>207</v>
      </c>
      <c r="C56" s="9" t="s">
        <v>208</v>
      </c>
      <c r="D56" s="14">
        <v>0</v>
      </c>
      <c r="E56" s="14">
        <v>3000000</v>
      </c>
      <c r="F56" s="14"/>
      <c r="G56" s="10"/>
      <c r="J56" s="9" t="s">
        <v>209</v>
      </c>
    </row>
    <row r="57" spans="1:10" s="9" customFormat="1" x14ac:dyDescent="0.25">
      <c r="A57" s="9" t="s">
        <v>28</v>
      </c>
      <c r="B57" s="9" t="s">
        <v>33</v>
      </c>
      <c r="C57" s="9" t="s">
        <v>33</v>
      </c>
      <c r="D57" s="14">
        <v>0</v>
      </c>
      <c r="E57" s="14">
        <v>2500000</v>
      </c>
      <c r="F57" s="14"/>
      <c r="G57" s="10"/>
      <c r="J57" s="9" t="s">
        <v>189</v>
      </c>
    </row>
    <row r="58" spans="1:10" s="9" customFormat="1" x14ac:dyDescent="0.25">
      <c r="A58" s="9" t="s">
        <v>32</v>
      </c>
      <c r="B58" s="9" t="s">
        <v>210</v>
      </c>
      <c r="C58" s="9" t="s">
        <v>16</v>
      </c>
      <c r="D58" s="14">
        <v>0</v>
      </c>
      <c r="E58" s="14">
        <v>2500000</v>
      </c>
      <c r="F58" s="14"/>
      <c r="G58" s="10"/>
      <c r="J58" s="9" t="s">
        <v>203</v>
      </c>
    </row>
    <row r="59" spans="1:10" s="9" customFormat="1" ht="30" x14ac:dyDescent="0.25">
      <c r="A59" s="9" t="s">
        <v>32</v>
      </c>
      <c r="B59" s="9" t="s">
        <v>34</v>
      </c>
      <c r="C59" s="9" t="s">
        <v>16</v>
      </c>
      <c r="D59" s="14">
        <v>5210000</v>
      </c>
      <c r="E59" s="14">
        <v>21200000</v>
      </c>
      <c r="F59" s="14"/>
      <c r="G59" s="10"/>
      <c r="H59" s="9" t="s">
        <v>211</v>
      </c>
      <c r="J59" s="9" t="s">
        <v>189</v>
      </c>
    </row>
    <row r="60" spans="1:10" s="9" customFormat="1" ht="30" x14ac:dyDescent="0.25">
      <c r="A60" s="9" t="s">
        <v>32</v>
      </c>
      <c r="B60" s="9" t="s">
        <v>35</v>
      </c>
      <c r="C60" s="9" t="s">
        <v>16</v>
      </c>
      <c r="D60" s="14">
        <v>2100000</v>
      </c>
      <c r="E60" s="14">
        <v>11500000</v>
      </c>
      <c r="F60" s="14"/>
      <c r="G60" s="10"/>
      <c r="H60" s="9" t="s">
        <v>212</v>
      </c>
      <c r="J60" s="9" t="s">
        <v>189</v>
      </c>
    </row>
    <row r="61" spans="1:10" s="9" customFormat="1" ht="30" x14ac:dyDescent="0.25">
      <c r="A61" s="9" t="s">
        <v>32</v>
      </c>
      <c r="B61" s="9" t="s">
        <v>36</v>
      </c>
      <c r="C61" s="9" t="s">
        <v>16</v>
      </c>
      <c r="D61" s="14">
        <v>10850000</v>
      </c>
      <c r="E61" s="14">
        <v>16000000</v>
      </c>
      <c r="F61" s="14"/>
      <c r="G61" s="10"/>
      <c r="H61" s="9" t="s">
        <v>213</v>
      </c>
      <c r="J61" s="9" t="s">
        <v>189</v>
      </c>
    </row>
    <row r="62" spans="1:10" s="9" customFormat="1" x14ac:dyDescent="0.25">
      <c r="A62" s="9" t="s">
        <v>32</v>
      </c>
      <c r="B62" s="9" t="s">
        <v>36</v>
      </c>
      <c r="C62" s="9" t="s">
        <v>94</v>
      </c>
      <c r="D62" s="14">
        <v>30000000</v>
      </c>
      <c r="E62" s="14">
        <v>34000000</v>
      </c>
      <c r="F62" s="14"/>
      <c r="G62" s="10"/>
      <c r="H62" s="9" t="s">
        <v>214</v>
      </c>
      <c r="J62" s="9" t="s">
        <v>189</v>
      </c>
    </row>
    <row r="63" spans="1:10" s="9" customFormat="1" ht="30" x14ac:dyDescent="0.25">
      <c r="A63" s="9" t="s">
        <v>37</v>
      </c>
      <c r="B63" s="9" t="s">
        <v>38</v>
      </c>
      <c r="C63" s="9" t="s">
        <v>39</v>
      </c>
      <c r="D63" s="14">
        <v>0</v>
      </c>
      <c r="E63" s="14">
        <v>30000000</v>
      </c>
      <c r="F63" s="14"/>
      <c r="G63" s="10"/>
      <c r="J63" s="9" t="s">
        <v>219</v>
      </c>
    </row>
    <row r="64" spans="1:10" s="9" customFormat="1" ht="30" x14ac:dyDescent="0.25">
      <c r="A64" s="9" t="s">
        <v>37</v>
      </c>
      <c r="B64" s="9" t="s">
        <v>38</v>
      </c>
      <c r="C64" s="9" t="s">
        <v>215</v>
      </c>
      <c r="D64" s="14">
        <v>30900000</v>
      </c>
      <c r="E64" s="14">
        <v>30900000</v>
      </c>
      <c r="F64" s="14"/>
      <c r="G64" s="10"/>
      <c r="H64" s="9" t="s">
        <v>216</v>
      </c>
      <c r="J64" s="9" t="s">
        <v>220</v>
      </c>
    </row>
    <row r="65" spans="1:10" s="9" customFormat="1" ht="30" x14ac:dyDescent="0.25">
      <c r="A65" s="9" t="s">
        <v>40</v>
      </c>
      <c r="B65" s="9" t="s">
        <v>41</v>
      </c>
      <c r="C65" s="9" t="s">
        <v>238</v>
      </c>
      <c r="D65" s="14">
        <v>0</v>
      </c>
      <c r="E65" s="14">
        <v>35000000</v>
      </c>
      <c r="F65" s="14"/>
      <c r="G65" s="10"/>
      <c r="J65" s="9" t="s">
        <v>239</v>
      </c>
    </row>
    <row r="66" spans="1:10" s="9" customFormat="1" ht="30" x14ac:dyDescent="0.25">
      <c r="A66" s="9" t="s">
        <v>40</v>
      </c>
      <c r="B66" s="9" t="s">
        <v>41</v>
      </c>
      <c r="C66" s="9" t="s">
        <v>42</v>
      </c>
      <c r="D66" s="14">
        <v>71887000</v>
      </c>
      <c r="E66" s="14">
        <v>79589000</v>
      </c>
      <c r="F66" s="14"/>
      <c r="G66" s="10"/>
      <c r="H66" s="9" t="s">
        <v>240</v>
      </c>
      <c r="J66" s="9" t="s">
        <v>239</v>
      </c>
    </row>
    <row r="67" spans="1:10" s="9" customFormat="1" ht="30" x14ac:dyDescent="0.25">
      <c r="A67" s="9" t="s">
        <v>40</v>
      </c>
      <c r="B67" s="9" t="s">
        <v>43</v>
      </c>
      <c r="C67" s="9" t="s">
        <v>44</v>
      </c>
      <c r="D67" s="14">
        <v>415500000</v>
      </c>
      <c r="E67" s="14">
        <v>1374000000</v>
      </c>
      <c r="F67" s="14"/>
      <c r="G67" s="10"/>
      <c r="H67" s="9" t="s">
        <v>224</v>
      </c>
      <c r="J67" s="9" t="s">
        <v>241</v>
      </c>
    </row>
    <row r="68" spans="1:10" s="9" customFormat="1" ht="105" x14ac:dyDescent="0.25">
      <c r="A68" s="9" t="s">
        <v>40</v>
      </c>
      <c r="B68" s="9" t="s">
        <v>45</v>
      </c>
      <c r="C68" s="9" t="s">
        <v>46</v>
      </c>
      <c r="D68" s="14">
        <v>198541500</v>
      </c>
      <c r="E68" s="14">
        <v>269000000</v>
      </c>
      <c r="F68" s="14"/>
      <c r="G68" s="10"/>
      <c r="H68" s="9" t="s">
        <v>225</v>
      </c>
      <c r="I68" s="9" t="s">
        <v>80</v>
      </c>
      <c r="J68" s="9" t="s">
        <v>242</v>
      </c>
    </row>
    <row r="69" spans="1:10" s="9" customFormat="1" ht="30" x14ac:dyDescent="0.25">
      <c r="A69" s="9" t="s">
        <v>40</v>
      </c>
      <c r="B69" s="9" t="s">
        <v>226</v>
      </c>
      <c r="C69" s="9" t="s">
        <v>227</v>
      </c>
      <c r="D69" s="14">
        <v>10000000</v>
      </c>
      <c r="E69" s="14">
        <v>10000000</v>
      </c>
      <c r="F69" s="14"/>
      <c r="G69" s="10"/>
      <c r="H69" s="9" t="s">
        <v>228</v>
      </c>
      <c r="J69" s="9" t="s">
        <v>243</v>
      </c>
    </row>
    <row r="70" spans="1:10" s="9" customFormat="1" ht="30" x14ac:dyDescent="0.25">
      <c r="A70" s="9" t="s">
        <v>47</v>
      </c>
      <c r="B70" s="9" t="s">
        <v>48</v>
      </c>
      <c r="C70" s="9" t="s">
        <v>49</v>
      </c>
      <c r="D70" s="14">
        <v>11075000</v>
      </c>
      <c r="E70" s="14">
        <v>11075000</v>
      </c>
      <c r="F70" s="14"/>
      <c r="G70" s="10"/>
      <c r="H70" s="9" t="s">
        <v>229</v>
      </c>
      <c r="J70" s="9" t="s">
        <v>232</v>
      </c>
    </row>
    <row r="71" spans="1:10" s="9" customFormat="1" ht="30" x14ac:dyDescent="0.25">
      <c r="A71" s="9" t="s">
        <v>47</v>
      </c>
      <c r="B71" s="9" t="s">
        <v>48</v>
      </c>
      <c r="C71" s="9" t="s">
        <v>230</v>
      </c>
      <c r="D71" s="14">
        <v>3209000</v>
      </c>
      <c r="E71" s="14">
        <v>3209000</v>
      </c>
      <c r="F71" s="14"/>
      <c r="G71" s="10"/>
      <c r="H71" s="9" t="s">
        <v>231</v>
      </c>
      <c r="J71" s="9" t="s">
        <v>232</v>
      </c>
    </row>
    <row r="72" spans="1:10" s="9" customFormat="1" ht="45" x14ac:dyDescent="0.25">
      <c r="A72" s="9" t="s">
        <v>47</v>
      </c>
      <c r="B72" s="9" t="s">
        <v>48</v>
      </c>
      <c r="C72" s="9" t="s">
        <v>50</v>
      </c>
      <c r="D72" s="14">
        <v>75108000</v>
      </c>
      <c r="E72" s="14">
        <v>75108000</v>
      </c>
      <c r="F72" s="14"/>
      <c r="G72" s="10"/>
      <c r="H72" s="9" t="s">
        <v>233</v>
      </c>
      <c r="J72" s="9" t="s">
        <v>234</v>
      </c>
    </row>
    <row r="73" spans="1:10" s="9" customFormat="1" ht="30" x14ac:dyDescent="0.25">
      <c r="A73" s="9" t="s">
        <v>47</v>
      </c>
      <c r="B73" s="9" t="s">
        <v>51</v>
      </c>
      <c r="C73" s="9" t="s">
        <v>235</v>
      </c>
      <c r="D73" s="14">
        <v>4088000</v>
      </c>
      <c r="E73" s="14">
        <v>4088000</v>
      </c>
      <c r="F73" s="14"/>
      <c r="G73" s="10"/>
      <c r="H73" s="9" t="s">
        <v>236</v>
      </c>
      <c r="J73" s="9" t="s">
        <v>237</v>
      </c>
    </row>
    <row r="74" spans="1:10" s="9" customFormat="1" ht="75" x14ac:dyDescent="0.25">
      <c r="A74" s="9" t="s">
        <v>52</v>
      </c>
      <c r="B74" s="9" t="s">
        <v>52</v>
      </c>
      <c r="C74" s="9" t="s">
        <v>63</v>
      </c>
      <c r="D74" s="14">
        <v>0</v>
      </c>
      <c r="E74" s="14">
        <v>75000000</v>
      </c>
      <c r="F74" s="14"/>
      <c r="G74" s="10"/>
      <c r="J74" s="9" t="s">
        <v>266</v>
      </c>
    </row>
    <row r="75" spans="1:10" s="9" customFormat="1" ht="285" x14ac:dyDescent="0.25">
      <c r="A75" s="9" t="s">
        <v>52</v>
      </c>
      <c r="B75" s="9" t="s">
        <v>52</v>
      </c>
      <c r="C75" s="9" t="s">
        <v>30</v>
      </c>
      <c r="D75" s="14">
        <v>14535000</v>
      </c>
      <c r="E75" s="14">
        <v>10480000000</v>
      </c>
      <c r="F75" s="14"/>
      <c r="G75" s="10"/>
      <c r="H75" s="9" t="s">
        <v>245</v>
      </c>
      <c r="J75" s="9" t="s">
        <v>267</v>
      </c>
    </row>
    <row r="76" spans="1:10" s="9" customFormat="1" ht="45" x14ac:dyDescent="0.25">
      <c r="A76" s="9" t="s">
        <v>52</v>
      </c>
      <c r="B76" s="9" t="s">
        <v>52</v>
      </c>
      <c r="C76" s="9" t="s">
        <v>268</v>
      </c>
      <c r="D76" s="14">
        <v>0</v>
      </c>
      <c r="E76" s="14">
        <v>370000000</v>
      </c>
      <c r="F76" s="14"/>
      <c r="G76" s="10"/>
      <c r="J76" s="9" t="s">
        <v>269</v>
      </c>
    </row>
    <row r="77" spans="1:10" s="9" customFormat="1" ht="45" x14ac:dyDescent="0.25">
      <c r="A77" s="9" t="s">
        <v>52</v>
      </c>
      <c r="B77" s="9" t="s">
        <v>52</v>
      </c>
      <c r="C77" s="9" t="s">
        <v>11</v>
      </c>
      <c r="D77" s="14">
        <v>322675000</v>
      </c>
      <c r="E77" s="14">
        <v>608000000</v>
      </c>
      <c r="F77" s="14"/>
      <c r="G77" s="10"/>
      <c r="H77" s="9" t="s">
        <v>246</v>
      </c>
      <c r="J77" s="9" t="s">
        <v>270</v>
      </c>
    </row>
    <row r="78" spans="1:10" s="9" customFormat="1" ht="45" x14ac:dyDescent="0.25">
      <c r="A78" s="9" t="s">
        <v>52</v>
      </c>
      <c r="B78" s="9" t="s">
        <v>52</v>
      </c>
      <c r="C78" s="9" t="s">
        <v>53</v>
      </c>
      <c r="D78" s="14">
        <v>162111000</v>
      </c>
      <c r="E78" s="14">
        <v>537000000</v>
      </c>
      <c r="F78" s="14"/>
      <c r="G78" s="10"/>
      <c r="H78" s="9" t="s">
        <v>247</v>
      </c>
      <c r="I78" s="9" t="s">
        <v>86</v>
      </c>
      <c r="J78" s="9" t="s">
        <v>271</v>
      </c>
    </row>
    <row r="79" spans="1:10" s="9" customFormat="1" x14ac:dyDescent="0.25">
      <c r="A79" s="9" t="s">
        <v>52</v>
      </c>
      <c r="B79" s="9" t="s">
        <v>52</v>
      </c>
      <c r="C79" s="9" t="s">
        <v>79</v>
      </c>
      <c r="D79" s="14">
        <v>0</v>
      </c>
      <c r="E79" s="14">
        <v>20000000</v>
      </c>
      <c r="F79" s="14"/>
      <c r="G79" s="10"/>
      <c r="J79" s="9" t="s">
        <v>272</v>
      </c>
    </row>
    <row r="80" spans="1:10" s="9" customFormat="1" ht="30" x14ac:dyDescent="0.25">
      <c r="A80" s="9" t="s">
        <v>54</v>
      </c>
      <c r="B80" s="9" t="s">
        <v>54</v>
      </c>
      <c r="C80" s="9" t="s">
        <v>55</v>
      </c>
      <c r="D80" s="14">
        <v>3467000</v>
      </c>
      <c r="E80" s="14">
        <v>6200000</v>
      </c>
      <c r="F80" s="14"/>
      <c r="G80" s="10"/>
      <c r="H80" s="9" t="s">
        <v>249</v>
      </c>
      <c r="J80" s="9" t="s">
        <v>189</v>
      </c>
    </row>
    <row r="81" spans="1:10" s="9" customFormat="1" ht="45" x14ac:dyDescent="0.25">
      <c r="A81" s="9" t="s">
        <v>54</v>
      </c>
      <c r="B81" s="9" t="s">
        <v>54</v>
      </c>
      <c r="C81" s="9" t="s">
        <v>248</v>
      </c>
      <c r="D81" s="14">
        <v>7000000</v>
      </c>
      <c r="E81" s="14">
        <v>7000000</v>
      </c>
      <c r="F81" s="14"/>
      <c r="G81" s="10"/>
      <c r="H81" s="9" t="s">
        <v>250</v>
      </c>
      <c r="J81" s="9" t="s">
        <v>189</v>
      </c>
    </row>
    <row r="82" spans="1:10" s="9" customFormat="1" ht="105" x14ac:dyDescent="0.25">
      <c r="A82" s="9" t="s">
        <v>56</v>
      </c>
      <c r="B82" s="9" t="s">
        <v>57</v>
      </c>
      <c r="C82" s="9" t="s">
        <v>58</v>
      </c>
      <c r="D82" s="14">
        <v>121951073</v>
      </c>
      <c r="E82" s="14">
        <v>126951000</v>
      </c>
      <c r="F82" s="14"/>
      <c r="G82" s="10"/>
      <c r="H82" s="9" t="s">
        <v>251</v>
      </c>
      <c r="J82" s="9" t="s">
        <v>273</v>
      </c>
    </row>
    <row r="83" spans="1:10" s="9" customFormat="1" ht="45" x14ac:dyDescent="0.25">
      <c r="A83" s="9" t="s">
        <v>59</v>
      </c>
      <c r="B83" s="9" t="s">
        <v>59</v>
      </c>
      <c r="C83" s="9" t="s">
        <v>60</v>
      </c>
      <c r="D83" s="14">
        <v>58140000</v>
      </c>
      <c r="E83" s="14">
        <v>81300000</v>
      </c>
      <c r="F83" s="14"/>
      <c r="G83" s="10"/>
      <c r="H83" s="9" t="s">
        <v>252</v>
      </c>
      <c r="J83" s="9" t="s">
        <v>262</v>
      </c>
    </row>
    <row r="84" spans="1:10" s="9" customFormat="1" ht="30" x14ac:dyDescent="0.25">
      <c r="A84" s="9" t="s">
        <v>253</v>
      </c>
      <c r="B84" s="9" t="s">
        <v>253</v>
      </c>
      <c r="C84" s="9" t="s">
        <v>254</v>
      </c>
      <c r="D84" s="14">
        <v>7680000</v>
      </c>
      <c r="E84" s="14">
        <v>16300000</v>
      </c>
      <c r="F84" s="14"/>
      <c r="G84" s="10"/>
      <c r="H84" s="9" t="s">
        <v>255</v>
      </c>
      <c r="J84" s="9" t="s">
        <v>263</v>
      </c>
    </row>
    <row r="85" spans="1:10" s="9" customFormat="1" ht="30" x14ac:dyDescent="0.25">
      <c r="A85" s="9" t="s">
        <v>61</v>
      </c>
      <c r="B85" s="9" t="s">
        <v>61</v>
      </c>
      <c r="C85" s="9" t="s">
        <v>33</v>
      </c>
      <c r="D85" s="14">
        <v>7000000</v>
      </c>
      <c r="E85" s="14">
        <v>7000000</v>
      </c>
      <c r="F85" s="14"/>
      <c r="G85" s="10"/>
      <c r="H85" s="9" t="s">
        <v>256</v>
      </c>
    </row>
    <row r="86" spans="1:10" s="9" customFormat="1" ht="45" x14ac:dyDescent="0.25">
      <c r="A86" s="9" t="s">
        <v>61</v>
      </c>
      <c r="B86" s="9" t="s">
        <v>61</v>
      </c>
      <c r="C86" s="9" t="s">
        <v>257</v>
      </c>
      <c r="D86" s="14">
        <v>1652000000</v>
      </c>
      <c r="E86" s="14">
        <v>1652000000</v>
      </c>
      <c r="F86" s="14"/>
      <c r="G86" s="10"/>
      <c r="H86" s="9" t="s">
        <v>258</v>
      </c>
      <c r="J86" s="9" t="s">
        <v>274</v>
      </c>
    </row>
    <row r="87" spans="1:10" s="9" customFormat="1" ht="30" x14ac:dyDescent="0.25">
      <c r="A87" s="9" t="s">
        <v>259</v>
      </c>
      <c r="B87" s="9" t="s">
        <v>260</v>
      </c>
      <c r="C87" s="9" t="s">
        <v>16</v>
      </c>
      <c r="D87" s="14">
        <v>5000000</v>
      </c>
      <c r="E87" s="14">
        <v>0</v>
      </c>
      <c r="F87" s="14"/>
      <c r="G87" s="10"/>
      <c r="H87" s="9" t="s">
        <v>261</v>
      </c>
    </row>
    <row r="88" spans="1:10" s="9" customFormat="1" ht="45" x14ac:dyDescent="0.25">
      <c r="A88" s="9" t="s">
        <v>62</v>
      </c>
      <c r="B88" s="9" t="s">
        <v>62</v>
      </c>
      <c r="C88" s="9" t="s">
        <v>264</v>
      </c>
      <c r="D88" s="14">
        <v>0</v>
      </c>
      <c r="E88" s="14">
        <v>1000000</v>
      </c>
      <c r="F88" s="14"/>
      <c r="G88" s="10"/>
      <c r="J88" s="9" t="s">
        <v>265</v>
      </c>
    </row>
    <row r="89" spans="1:10" s="9" customFormat="1" ht="60" x14ac:dyDescent="0.25">
      <c r="A89" s="9" t="s">
        <v>275</v>
      </c>
      <c r="B89" s="9" t="s">
        <v>275</v>
      </c>
      <c r="C89" s="9" t="s">
        <v>16</v>
      </c>
      <c r="D89" s="14">
        <v>0</v>
      </c>
      <c r="E89" s="14">
        <v>14000000</v>
      </c>
      <c r="F89" s="14"/>
      <c r="G89" s="10"/>
      <c r="J89" s="9" t="s">
        <v>276</v>
      </c>
    </row>
    <row r="90" spans="1:10" x14ac:dyDescent="0.25">
      <c r="F90" s="16"/>
    </row>
    <row r="91" spans="1:10" x14ac:dyDescent="0.25">
      <c r="D91" s="12">
        <f>SUM(D2:D89)</f>
        <v>43996221914</v>
      </c>
      <c r="E91" s="12">
        <f>SUM(E2:E89)</f>
        <v>80969712000</v>
      </c>
      <c r="F91" s="12">
        <f>SUM(F3:F85)</f>
        <v>0</v>
      </c>
    </row>
    <row r="92" spans="1:10" x14ac:dyDescent="0.25">
      <c r="E92" s="15"/>
      <c r="F92" s="5"/>
      <c r="G92" s="5"/>
    </row>
    <row r="93" spans="1:10" x14ac:dyDescent="0.25">
      <c r="E93" s="15"/>
      <c r="F93" s="5"/>
      <c r="G93" s="5"/>
    </row>
    <row r="94" spans="1:10" x14ac:dyDescent="0.25">
      <c r="E94" s="15"/>
      <c r="F94" s="5"/>
      <c r="G94" s="5"/>
    </row>
    <row r="95" spans="1:10" x14ac:dyDescent="0.25">
      <c r="E95" s="15"/>
      <c r="F95" s="5"/>
      <c r="G95" s="5"/>
    </row>
  </sheetData>
  <autoFilter ref="A1:I91">
    <sortState ref="A2:J74">
      <sortCondition ref="A1:A74"/>
    </sortState>
  </autoFilter>
  <sortState ref="A2:G71">
    <sortCondition ref="A2:A71"/>
  </sortState>
  <printOptions gridLines="1"/>
  <pageMargins left="0.7" right="0.7" top="1" bottom="1" header="0.3" footer="0.3"/>
  <pageSetup paperSize="5" scale="62" fitToHeight="8" orientation="landscape" r:id="rId1"/>
  <headerFooter>
    <oddHeader xml:space="preserve">&amp;C&amp;"-,Bold"&amp;16&amp;G   &amp;20Taxpayers for Common Sense&amp;"-,Regular"&amp;11      January 8, 2012 </oddHeader>
    <oddFooter xml:space="preserve">&amp;C&amp;G      www.taxpayer.net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17 Disaster Supp Comp</vt:lpstr>
    </vt:vector>
  </TitlesOfParts>
  <Company>TCS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dc:creator>
  <cp:lastModifiedBy>Steve Ellis</cp:lastModifiedBy>
  <cp:lastPrinted>2013-01-09T18:21:22Z</cp:lastPrinted>
  <dcterms:created xsi:type="dcterms:W3CDTF">2012-12-11T23:11:07Z</dcterms:created>
  <dcterms:modified xsi:type="dcterms:W3CDTF">2017-12-20T21:54:12Z</dcterms:modified>
</cp:coreProperties>
</file>