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xpayers.sharepoint.com/sites/GeneralBudget/Shared Documents/General/FY2024/Appropriations/Supplementals/Senate/"/>
    </mc:Choice>
  </mc:AlternateContent>
  <xr:revisionPtr revIDLastSave="78" documentId="8_{BF745328-326F-4B2D-8D05-D30524D024E8}" xr6:coauthVersionLast="47" xr6:coauthVersionMax="47" xr10:uidLastSave="{7615057B-D3D5-4C68-85E5-111A636BD554}"/>
  <bookViews>
    <workbookView xWindow="-120" yWindow="-120" windowWidth="20730" windowHeight="11040" xr2:uid="{CEC3E5AF-8635-44E5-B80E-D69A964DC8B5}"/>
  </bookViews>
  <sheets>
    <sheet name="Ukraine Only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5" l="1"/>
  <c r="H36" i="5"/>
  <c r="G97" i="5" l="1"/>
  <c r="F97" i="5"/>
  <c r="E97" i="5"/>
  <c r="D97" i="5"/>
  <c r="C97" i="5"/>
  <c r="G36" i="5"/>
  <c r="F36" i="5"/>
  <c r="E36" i="5"/>
  <c r="D36" i="5"/>
  <c r="C36" i="5"/>
  <c r="F99" i="5" l="1"/>
  <c r="F38" i="5"/>
</calcChain>
</file>

<file path=xl/sharedStrings.xml><?xml version="1.0" encoding="utf-8"?>
<sst xmlns="http://schemas.openxmlformats.org/spreadsheetml/2006/main" count="109" uniqueCount="109">
  <si>
    <t>Agency/Department</t>
  </si>
  <si>
    <t>Account</t>
  </si>
  <si>
    <t>Consolidated Appropriations Act, 2022, Division N
 (P.L. 117-103)
3/15/2022</t>
  </si>
  <si>
    <t>FY2022 Additional Ukraine Supplemental Appropriations
(P.L. 117-128)
5/21/2022</t>
  </si>
  <si>
    <t>FY2023 Continuing Appropriations and Ukraine Supplemental Appropriations Act (P.L. 117-180) 
9/30/2022</t>
  </si>
  <si>
    <t xml:space="preserve"> FY2023 Additional Ukraine Supplemental, Division M 
(P.L. 117-328) 
 12/29/2022</t>
  </si>
  <si>
    <t>Biden Administration Supplemental Request 10/20/2023</t>
  </si>
  <si>
    <t>Dept of Defense</t>
  </si>
  <si>
    <t>MILITARY PERSONNEL, ARMY</t>
  </si>
  <si>
    <t>MILITARY PERSONNEL, NAVY</t>
  </si>
  <si>
    <t>MILITARY PERSONNEL, MARINE CORPS</t>
  </si>
  <si>
    <t>MILITARY PERSONNEL, AIR FORCE</t>
  </si>
  <si>
    <t>MILITARY PERSONNEL, SPACE FORCE</t>
  </si>
  <si>
    <t>-</t>
  </si>
  <si>
    <t>OPERATION AND MAINTENANCE, ARMY</t>
  </si>
  <si>
    <t>OPERATION AND MAINTENANCE, NAVY</t>
  </si>
  <si>
    <t>OPERATION AND MAINTENANCE, MARINE CORPS</t>
  </si>
  <si>
    <t>OPERATION AND MAINTENANCE, AIR FORCE</t>
  </si>
  <si>
    <t>OPERATION AND MAINTENANCE, SPACE FORCE</t>
  </si>
  <si>
    <t>OPERATION AND MAINTENANCE, DEFENSE-WIDE</t>
  </si>
  <si>
    <t>AIRCRAFT PROCUREMENT, AIR FORCE</t>
  </si>
  <si>
    <t>MISSILE PROCUREMENT, ARMY</t>
  </si>
  <si>
    <t>PROCUREMENT OF WEAPONS AND TRACKED COMBAT VEHICLES, ARMY</t>
  </si>
  <si>
    <t>PROCUREMENT OF AMMUNITION, ARMY</t>
  </si>
  <si>
    <t>August request was for purchase of mine-clearing equipment. October request is for the expansion of facilities and for production capacity support for critical munitions.</t>
  </si>
  <si>
    <t>Weapons Procurement, Navy</t>
  </si>
  <si>
    <t>Procurement of Ammunition, Navy and Marine Corps</t>
  </si>
  <si>
    <t>improve ammunition plants and iimprove ammunition plants and equipment in order to increase capacity; and accelerate the production of equipment in order to more rapidly replenish defense stocks.</t>
  </si>
  <si>
    <t>OTHER PROCUREMENT, ARMY</t>
  </si>
  <si>
    <t>OTHER PROCUREMENT, NAVY</t>
  </si>
  <si>
    <t>OTHER PROCUREMENT, AIR FORCE</t>
  </si>
  <si>
    <t>PROCUREMENT, DEFENSE-WIDE</t>
  </si>
  <si>
    <t>DEFENSE PRODUCTION ACT PURCHASES</t>
  </si>
  <si>
    <t>October request included this in Attachement 2: Israel, but language did not specify purchases directly or solely related to Israel.</t>
  </si>
  <si>
    <t>RESEARCH, DEVELOPMENT, TEST AND EVALUATION, ARMY</t>
  </si>
  <si>
    <t>RESEARCH, DEVELOPMENT, TEST AND EVALUATION, NAVY</t>
  </si>
  <si>
    <t>RESEARCH, DEVELOPMENT, TEST AND EVALUATION, AIR FORCE</t>
  </si>
  <si>
    <t>RESEARCH, DEVELOPMENT, TEST AND EVALUATION, DEFENSE-WIDE</t>
  </si>
  <si>
    <t>OFFICE OF THE INSPECTOR GENERAL</t>
  </si>
  <si>
    <t>INTELLIGENCE COMMUNITY MANAGEMENT ACCOUNT</t>
  </si>
  <si>
    <t>DEFENSE WORKING CAPITAL FUNDS</t>
  </si>
  <si>
    <t>O&amp;M, DEFENSE-WIDE TO REPLENISH STOCKS</t>
  </si>
  <si>
    <t>DEFENSE HEALTH PROGRAM</t>
  </si>
  <si>
    <t>Department of Defense</t>
  </si>
  <si>
    <t>Non-DoD Ukraine related</t>
  </si>
  <si>
    <t>USDA</t>
  </si>
  <si>
    <t>Food for Peace Title II Grants</t>
  </si>
  <si>
    <t>McGovern-Dole International Food for Education and Child Nutrition Program Grants</t>
  </si>
  <si>
    <t>Dept of Commerce</t>
  </si>
  <si>
    <t>Bureau of Industry and Security, Operations &amp; Administration</t>
  </si>
  <si>
    <t>Dept of Justice</t>
  </si>
  <si>
    <t>Legal Activities, Salaries and Expenses, General Legal Activities</t>
  </si>
  <si>
    <t>Salaries and Expenses, US Attorneys</t>
  </si>
  <si>
    <t>National Security Division, Salaries and Expenses</t>
  </si>
  <si>
    <t>FBI, Salaries and Expenses</t>
  </si>
  <si>
    <t>General Administration, Salaries &amp; Expenses</t>
  </si>
  <si>
    <t>Nuclear Regulatory Commission</t>
  </si>
  <si>
    <t>Salaries &amp; Expenses</t>
  </si>
  <si>
    <t>Dept. Health and Human Services: Administration for Children &amp; Families</t>
  </si>
  <si>
    <t>Refugee and Entrant Assistance</t>
  </si>
  <si>
    <t>Dept Health &amp; Human Services: Centers for Disease Control and Prevention</t>
  </si>
  <si>
    <t>CDC-Wide Activities and Program Support</t>
  </si>
  <si>
    <t>Government Accountability Office (GAO)</t>
  </si>
  <si>
    <t>Dept of Energy</t>
  </si>
  <si>
    <t>Defense Nuclear Nonproliferation</t>
  </si>
  <si>
    <t>Departmental Administration</t>
  </si>
  <si>
    <t>Nuclear Energy</t>
  </si>
  <si>
    <t>Energy Security and Infrastructure Modernization Fund</t>
  </si>
  <si>
    <t>National Nuclear Security Administration Federal Salaries &amp; Expenses</t>
  </si>
  <si>
    <t>Dept of the Treasury</t>
  </si>
  <si>
    <t>Dept. Offices, Salaries &amp; Expenses</t>
  </si>
  <si>
    <t>Office of Terrorism &amp; Financial Intelligence, Salaries &amp; Expenses</t>
  </si>
  <si>
    <t>Financial Crimes Enfocement, Salaries &amp; Expenses</t>
  </si>
  <si>
    <t>Dept of State</t>
  </si>
  <si>
    <t>Diplomatic Programs</t>
  </si>
  <si>
    <t>Capital Investment Fund</t>
  </si>
  <si>
    <t>Office of the Inspector General</t>
  </si>
  <si>
    <t>Global Health Programs</t>
  </si>
  <si>
    <t>Migration and Refugee Assistance</t>
  </si>
  <si>
    <t>The Administration does not specify amounts intended in response to the conflict in Ukraine vs the conflict in Israel.</t>
  </si>
  <si>
    <t>International Narcotics Control and Law Enforecement</t>
  </si>
  <si>
    <t>Embassy Security, Construction, and Maintenance</t>
  </si>
  <si>
    <t>Nonproliferation, Anti-Terrorism, Demining and Related Programs</t>
  </si>
  <si>
    <t>BILATERAL ECONOMIC ASSISTANCE</t>
  </si>
  <si>
    <t>Economic Support Fund</t>
  </si>
  <si>
    <t>International Disaster Assistance</t>
  </si>
  <si>
    <t>Transition Initiatives</t>
  </si>
  <si>
    <t>Foreign Military Financing Program</t>
  </si>
  <si>
    <t>Asst for Europe, Eurasia and Central Asia</t>
  </si>
  <si>
    <t>Contribution to the International Development Association</t>
  </si>
  <si>
    <t>International Finance Institute</t>
  </si>
  <si>
    <t>Contribution to European Bank for Reconstruction and Development</t>
  </si>
  <si>
    <t>Global Agriculture and Food Security Program</t>
  </si>
  <si>
    <t>US Agency for Global Media</t>
  </si>
  <si>
    <t>International Broadcasting Operations</t>
  </si>
  <si>
    <t>USAID</t>
  </si>
  <si>
    <t>Operating Expenses</t>
  </si>
  <si>
    <t>Office of Inspector General</t>
  </si>
  <si>
    <t>Non-Department of Defense</t>
  </si>
  <si>
    <t>H.R. 815 National Security and Border Act, 2024 (Senate, introduced 2/4/2024)</t>
  </si>
  <si>
    <t>MISSILE PROCUREMENT, Air Force</t>
  </si>
  <si>
    <t xml:space="preserve">Procurement, Marine Corps </t>
  </si>
  <si>
    <t>$7 million added for oversight of Gaza aid</t>
  </si>
  <si>
    <t>$7,849,000,000 for Ukraine
$50,000,000 to prevent and respond to food insecurity</t>
  </si>
  <si>
    <t>Do not specify amounts by conflict. Administration's request mentions use for Ukraine, conflict in Gaza, and cascading regional and global impacts including Israel, West Bank, Lebanon, Jordan, Syria, and Egypt</t>
  </si>
  <si>
    <t>Both Israel and Ukraine</t>
  </si>
  <si>
    <t>$3 million added for oversight of Gaza aid.</t>
  </si>
  <si>
    <t>Notes</t>
  </si>
  <si>
    <t xml:space="preserve">*$13,772,460,000  shall be for the Ukraine Security Assistance Initiative
*$13,414,432,000 is to replace articles delivered to Ukraine from DoD stocks, reimbursement for training and defense services.
*$743,888,000 unspecified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</si>
</sst>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0" fillId="3" borderId="2" xfId="0" applyNumberFormat="1" applyFill="1" applyBorder="1" applyAlignment="1">
      <alignment horizontal="right" vertical="center" wrapText="1"/>
    </xf>
    <xf numFmtId="164" fontId="0" fillId="3" borderId="3" xfId="0" applyNumberFormat="1" applyFill="1" applyBorder="1" applyAlignment="1">
      <alignment horizontal="right" vertical="center" wrapText="1"/>
    </xf>
    <xf numFmtId="164" fontId="0" fillId="3" borderId="0" xfId="0" applyNumberFormat="1" applyFill="1" applyAlignment="1">
      <alignment horizontal="right" vertical="center" wrapText="1"/>
    </xf>
    <xf numFmtId="164" fontId="0" fillId="3" borderId="5" xfId="0" applyNumberForma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5" xfId="0" applyNumberFormat="1" applyBorder="1" applyAlignment="1">
      <alignment horizontal="right" vertical="center" wrapText="1"/>
    </xf>
    <xf numFmtId="164" fontId="0" fillId="4" borderId="0" xfId="0" applyNumberFormat="1" applyFill="1" applyAlignment="1">
      <alignment horizontal="right" vertical="center" wrapText="1"/>
    </xf>
    <xf numFmtId="164" fontId="0" fillId="4" borderId="5" xfId="0" applyNumberForma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0" fillId="4" borderId="0" xfId="0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164" fontId="2" fillId="3" borderId="7" xfId="0" applyNumberFormat="1" applyFont="1" applyFill="1" applyBorder="1" applyAlignment="1">
      <alignment horizontal="right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left" vertical="center" wrapText="1"/>
    </xf>
    <xf numFmtId="164" fontId="0" fillId="2" borderId="9" xfId="0" applyNumberFormat="1" applyFill="1" applyBorder="1" applyAlignment="1">
      <alignment horizontal="right" vertical="center" wrapText="1"/>
    </xf>
    <xf numFmtId="6" fontId="0" fillId="0" borderId="9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2" borderId="9" xfId="0" applyFill="1" applyBorder="1" applyAlignment="1">
      <alignment wrapText="1"/>
    </xf>
    <xf numFmtId="164" fontId="1" fillId="2" borderId="9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164" fontId="0" fillId="4" borderId="0" xfId="0" applyNumberForma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3" fillId="6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6" fontId="0" fillId="0" borderId="9" xfId="0" applyNumberFormat="1" applyBorder="1" applyAlignment="1">
      <alignment horizontal="center" wrapText="1"/>
    </xf>
    <xf numFmtId="6" fontId="0" fillId="0" borderId="9" xfId="0" applyNumberFormat="1" applyBorder="1" applyAlignment="1">
      <alignment wrapText="1"/>
    </xf>
    <xf numFmtId="164" fontId="0" fillId="0" borderId="9" xfId="0" applyNumberFormat="1" applyBorder="1" applyAlignment="1">
      <alignment horizontal="center" vertical="center"/>
    </xf>
    <xf numFmtId="0" fontId="0" fillId="7" borderId="9" xfId="0" applyFill="1" applyBorder="1" applyAlignment="1">
      <alignment horizontal="left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4" fontId="0" fillId="4" borderId="0" xfId="0" applyNumberFormat="1" applyFill="1" applyAlignment="1">
      <alignment horizontal="center" wrapText="1"/>
    </xf>
    <xf numFmtId="6" fontId="2" fillId="8" borderId="7" xfId="0" applyNumberFormat="1" applyFont="1" applyFill="1" applyBorder="1" applyAlignment="1">
      <alignment horizontal="center" vertical="center" wrapText="1"/>
    </xf>
    <xf numFmtId="6" fontId="2" fillId="3" borderId="7" xfId="0" applyNumberFormat="1" applyFont="1" applyFill="1" applyBorder="1" applyAlignment="1">
      <alignment horizontal="center" vertical="center" wrapText="1"/>
    </xf>
    <xf numFmtId="6" fontId="0" fillId="0" borderId="0" xfId="0" applyNumberFormat="1" applyAlignment="1">
      <alignment wrapText="1"/>
    </xf>
    <xf numFmtId="164" fontId="0" fillId="0" borderId="0" xfId="0" applyNumberFormat="1" applyAlignment="1">
      <alignment horizontal="left" wrapText="1"/>
    </xf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EDDF1-E631-4374-8D60-29642780F5B4}">
  <dimension ref="A1:J161"/>
  <sheetViews>
    <sheetView tabSelected="1" topLeftCell="B1" zoomScale="70" zoomScaleNormal="70" workbookViewId="0">
      <pane ySplit="1" topLeftCell="A8" activePane="bottomLeft" state="frozen"/>
      <selection pane="bottomLeft" activeCell="F11" sqref="F11"/>
    </sheetView>
  </sheetViews>
  <sheetFormatPr defaultColWidth="29.28515625" defaultRowHeight="15" x14ac:dyDescent="0.25"/>
  <cols>
    <col min="1" max="1" width="31" style="14" customWidth="1"/>
    <col min="2" max="2" width="34.5703125" style="14" customWidth="1"/>
    <col min="3" max="3" width="25.140625" style="14" customWidth="1"/>
    <col min="4" max="5" width="29.28515625" style="14" customWidth="1"/>
    <col min="6" max="6" width="28.28515625" style="14" customWidth="1"/>
    <col min="7" max="8" width="34" style="17" customWidth="1"/>
    <col min="9" max="9" width="53.5703125" style="14" customWidth="1"/>
    <col min="10" max="16384" width="29.28515625" style="14"/>
  </cols>
  <sheetData>
    <row r="1" spans="1:10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8" t="s">
        <v>6</v>
      </c>
      <c r="H1" s="53" t="s">
        <v>99</v>
      </c>
      <c r="I1" s="1" t="s">
        <v>107</v>
      </c>
    </row>
    <row r="2" spans="1:10" x14ac:dyDescent="0.25">
      <c r="A2" s="2" t="s">
        <v>7</v>
      </c>
      <c r="B2" s="34" t="s">
        <v>8</v>
      </c>
      <c r="C2" s="35">
        <v>130377000</v>
      </c>
      <c r="D2" s="35">
        <v>12750000</v>
      </c>
      <c r="E2" s="35">
        <v>110107000</v>
      </c>
      <c r="F2" s="35">
        <v>54252000</v>
      </c>
      <c r="G2" s="37">
        <v>184029000</v>
      </c>
      <c r="H2" s="36">
        <v>207158000</v>
      </c>
    </row>
    <row r="3" spans="1:10" x14ac:dyDescent="0.25">
      <c r="A3" s="3"/>
      <c r="B3" s="34" t="s">
        <v>9</v>
      </c>
      <c r="C3" s="35">
        <v>11645000</v>
      </c>
      <c r="D3" s="35">
        <v>37500</v>
      </c>
      <c r="E3" s="35">
        <v>462000</v>
      </c>
      <c r="F3" s="35">
        <v>1386000</v>
      </c>
      <c r="G3" s="37"/>
      <c r="H3" s="54"/>
    </row>
    <row r="4" spans="1:10" ht="30" x14ac:dyDescent="0.25">
      <c r="A4" s="3"/>
      <c r="B4" s="34" t="s">
        <v>10</v>
      </c>
      <c r="C4" s="35">
        <v>3079000</v>
      </c>
      <c r="D4" s="35">
        <v>675000</v>
      </c>
      <c r="E4" s="35">
        <v>600000</v>
      </c>
      <c r="F4" s="35">
        <v>1400000</v>
      </c>
      <c r="G4" s="37">
        <v>3143000</v>
      </c>
      <c r="H4" s="36">
        <v>3538000</v>
      </c>
    </row>
    <row r="5" spans="1:10" x14ac:dyDescent="0.25">
      <c r="A5" s="3"/>
      <c r="B5" s="34" t="s">
        <v>11</v>
      </c>
      <c r="C5" s="35">
        <v>50396000</v>
      </c>
      <c r="D5" s="35">
        <v>1590000</v>
      </c>
      <c r="E5" s="35">
        <v>11582000</v>
      </c>
      <c r="F5" s="35">
        <v>31028000</v>
      </c>
      <c r="G5" s="37">
        <v>20700000</v>
      </c>
      <c r="H5" s="36">
        <v>23302000</v>
      </c>
    </row>
    <row r="6" spans="1:10" x14ac:dyDescent="0.25">
      <c r="A6" s="3"/>
      <c r="B6" s="34" t="s">
        <v>12</v>
      </c>
      <c r="C6" s="35"/>
      <c r="D6" s="35"/>
      <c r="E6" s="35" t="s">
        <v>13</v>
      </c>
      <c r="F6" s="35">
        <v>3663000</v>
      </c>
      <c r="G6" s="37">
        <v>3724000</v>
      </c>
      <c r="H6" s="36">
        <v>4192000</v>
      </c>
      <c r="I6" s="63"/>
      <c r="J6" s="63"/>
    </row>
    <row r="7" spans="1:10" ht="30" x14ac:dyDescent="0.25">
      <c r="A7" s="3"/>
      <c r="B7" s="34" t="s">
        <v>14</v>
      </c>
      <c r="C7" s="35">
        <v>1113234000</v>
      </c>
      <c r="D7" s="35">
        <v>1493532000</v>
      </c>
      <c r="E7" s="35">
        <v>654696000</v>
      </c>
      <c r="F7" s="35">
        <v>3020741000</v>
      </c>
      <c r="G7" s="37">
        <v>4621610000</v>
      </c>
      <c r="H7" s="55">
        <v>4887581000</v>
      </c>
      <c r="I7" s="64"/>
    </row>
    <row r="8" spans="1:10" ht="30" x14ac:dyDescent="0.25">
      <c r="A8" s="3"/>
      <c r="B8" s="34" t="s">
        <v>15</v>
      </c>
      <c r="C8" s="35">
        <v>202797000</v>
      </c>
      <c r="D8" s="35">
        <v>939779000</v>
      </c>
      <c r="E8" s="35">
        <v>433035000</v>
      </c>
      <c r="F8" s="35">
        <v>871410000</v>
      </c>
      <c r="G8" s="37">
        <v>1157063000</v>
      </c>
      <c r="H8" s="55">
        <v>976405000</v>
      </c>
      <c r="I8" s="64"/>
    </row>
    <row r="9" spans="1:10" ht="30" x14ac:dyDescent="0.25">
      <c r="A9" s="3"/>
      <c r="B9" s="34" t="s">
        <v>16</v>
      </c>
      <c r="C9" s="35">
        <v>21440000</v>
      </c>
      <c r="D9" s="35"/>
      <c r="E9" s="35">
        <v>34984000</v>
      </c>
      <c r="F9" s="35">
        <v>14620000</v>
      </c>
      <c r="G9" s="37">
        <v>61336000</v>
      </c>
      <c r="H9" s="36">
        <v>69045000</v>
      </c>
      <c r="I9" s="64"/>
    </row>
    <row r="10" spans="1:10" ht="30" x14ac:dyDescent="0.25">
      <c r="A10" s="3"/>
      <c r="B10" s="34" t="s">
        <v>17</v>
      </c>
      <c r="C10" s="35">
        <v>415442000</v>
      </c>
      <c r="D10" s="35">
        <v>196262000</v>
      </c>
      <c r="E10" s="35">
        <v>267084000</v>
      </c>
      <c r="F10" s="35">
        <v>580266000</v>
      </c>
      <c r="G10" s="37">
        <v>797870000</v>
      </c>
      <c r="H10" s="55">
        <v>846869000</v>
      </c>
      <c r="I10" s="64"/>
    </row>
    <row r="11" spans="1:10" ht="30" x14ac:dyDescent="0.25">
      <c r="A11" s="3"/>
      <c r="B11" s="34" t="s">
        <v>18</v>
      </c>
      <c r="C11" s="35">
        <v>800</v>
      </c>
      <c r="D11" s="35">
        <v>800000</v>
      </c>
      <c r="E11" s="35">
        <v>1771000</v>
      </c>
      <c r="F11" s="35">
        <v>8742000</v>
      </c>
      <c r="G11" s="37">
        <v>7500000</v>
      </c>
      <c r="H11" s="36">
        <v>8443000</v>
      </c>
      <c r="I11" s="65"/>
    </row>
    <row r="12" spans="1:10" ht="90" x14ac:dyDescent="0.25">
      <c r="A12" s="3"/>
      <c r="B12" s="34" t="s">
        <v>19</v>
      </c>
      <c r="C12" s="35">
        <v>311583000</v>
      </c>
      <c r="D12" s="35">
        <v>15256824000</v>
      </c>
      <c r="E12" s="35">
        <v>4713544000</v>
      </c>
      <c r="F12" s="35">
        <v>21160737000</v>
      </c>
      <c r="G12" s="37">
        <v>30657640000</v>
      </c>
      <c r="H12" s="57">
        <v>27930780000</v>
      </c>
      <c r="I12" s="9" t="s">
        <v>108</v>
      </c>
    </row>
    <row r="13" spans="1:10" x14ac:dyDescent="0.25">
      <c r="A13" s="3"/>
      <c r="B13" s="34" t="s">
        <v>20</v>
      </c>
      <c r="C13" s="35">
        <v>0</v>
      </c>
      <c r="D13" s="35">
        <v>28500000</v>
      </c>
      <c r="E13" s="35"/>
      <c r="F13" s="35"/>
      <c r="G13" s="37">
        <v>1750000</v>
      </c>
      <c r="H13" s="54"/>
    </row>
    <row r="14" spans="1:10" x14ac:dyDescent="0.25">
      <c r="A14" s="3"/>
      <c r="B14" s="34" t="s">
        <v>21</v>
      </c>
      <c r="C14" s="35"/>
      <c r="D14" s="35">
        <v>850970000</v>
      </c>
      <c r="E14" s="35">
        <v>450000000</v>
      </c>
      <c r="F14" s="35">
        <v>354000000</v>
      </c>
      <c r="G14" s="37">
        <v>846226000</v>
      </c>
      <c r="H14" s="36">
        <v>2742757000</v>
      </c>
    </row>
    <row r="15" spans="1:10" x14ac:dyDescent="0.25">
      <c r="A15" s="3"/>
      <c r="B15" s="38" t="s">
        <v>100</v>
      </c>
      <c r="C15" s="35"/>
      <c r="D15" s="35"/>
      <c r="E15" s="35"/>
      <c r="F15" s="35"/>
      <c r="G15" s="37"/>
      <c r="H15" s="36">
        <v>366001000</v>
      </c>
    </row>
    <row r="16" spans="1:10" ht="30" x14ac:dyDescent="0.25">
      <c r="A16" s="3"/>
      <c r="B16" s="34" t="s">
        <v>22</v>
      </c>
      <c r="C16" s="35"/>
      <c r="D16" s="35">
        <v>255000</v>
      </c>
      <c r="E16" s="35"/>
      <c r="F16" s="35"/>
      <c r="G16" s="37"/>
      <c r="H16" s="36"/>
    </row>
    <row r="17" spans="1:9" ht="60" x14ac:dyDescent="0.25">
      <c r="A17" s="3"/>
      <c r="B17" s="34" t="s">
        <v>23</v>
      </c>
      <c r="C17" s="35"/>
      <c r="D17" s="35">
        <v>45000</v>
      </c>
      <c r="E17" s="35">
        <v>540000000</v>
      </c>
      <c r="F17" s="35">
        <v>687000000</v>
      </c>
      <c r="G17" s="37">
        <v>2510300000</v>
      </c>
      <c r="H17" s="36">
        <v>5612900000</v>
      </c>
      <c r="I17" s="14" t="s">
        <v>24</v>
      </c>
    </row>
    <row r="18" spans="1:9" x14ac:dyDescent="0.25">
      <c r="A18" s="3"/>
      <c r="B18" s="34" t="s">
        <v>25</v>
      </c>
      <c r="C18" s="35"/>
      <c r="D18" s="35"/>
      <c r="E18" s="35"/>
      <c r="F18" s="35"/>
      <c r="G18" s="37">
        <v>117500000</v>
      </c>
      <c r="H18" s="36">
        <v>706976000</v>
      </c>
    </row>
    <row r="19" spans="1:9" ht="60" x14ac:dyDescent="0.25">
      <c r="A19" s="3"/>
      <c r="B19" s="38" t="s">
        <v>26</v>
      </c>
      <c r="C19" s="35"/>
      <c r="D19" s="35"/>
      <c r="E19" s="35"/>
      <c r="F19" s="35"/>
      <c r="G19" s="37">
        <v>175000000</v>
      </c>
      <c r="H19" s="54"/>
      <c r="I19" s="14" t="s">
        <v>27</v>
      </c>
    </row>
    <row r="20" spans="1:9" x14ac:dyDescent="0.25">
      <c r="A20" s="3"/>
      <c r="B20" s="58" t="s">
        <v>101</v>
      </c>
      <c r="C20" s="35"/>
      <c r="D20" s="35"/>
      <c r="E20" s="35"/>
      <c r="F20" s="35"/>
      <c r="G20" s="37"/>
      <c r="H20" s="55">
        <v>212443000</v>
      </c>
    </row>
    <row r="21" spans="1:9" x14ac:dyDescent="0.25">
      <c r="A21" s="3"/>
      <c r="B21" s="34" t="s">
        <v>28</v>
      </c>
      <c r="C21" s="35"/>
      <c r="D21" s="35"/>
      <c r="E21" s="35">
        <v>3890000</v>
      </c>
      <c r="F21" s="35">
        <v>6000000</v>
      </c>
      <c r="G21" s="37"/>
      <c r="H21" s="36">
        <v>308991000</v>
      </c>
    </row>
    <row r="22" spans="1:9" x14ac:dyDescent="0.25">
      <c r="A22" s="3"/>
      <c r="B22" s="34" t="s">
        <v>29</v>
      </c>
      <c r="C22" s="35"/>
      <c r="D22" s="35">
        <v>1250000</v>
      </c>
      <c r="E22" s="35">
        <v>2170000</v>
      </c>
      <c r="F22" s="35"/>
      <c r="G22" s="37">
        <v>26000000</v>
      </c>
      <c r="H22" s="36">
        <v>26000000</v>
      </c>
    </row>
    <row r="23" spans="1:9" x14ac:dyDescent="0.25">
      <c r="A23" s="3"/>
      <c r="B23" s="34" t="s">
        <v>30</v>
      </c>
      <c r="C23" s="35">
        <v>213693000</v>
      </c>
      <c r="D23" s="35">
        <v>155382000</v>
      </c>
      <c r="E23" s="35">
        <v>437991000</v>
      </c>
      <c r="F23" s="35">
        <v>730045000</v>
      </c>
      <c r="G23" s="37">
        <v>2646928000</v>
      </c>
      <c r="H23" s="55">
        <v>2808678000</v>
      </c>
    </row>
    <row r="24" spans="1:9" x14ac:dyDescent="0.25">
      <c r="A24" s="3"/>
      <c r="B24" s="34" t="s">
        <v>31</v>
      </c>
      <c r="C24" s="35">
        <v>14259000</v>
      </c>
      <c r="D24" s="35">
        <v>24218000</v>
      </c>
      <c r="E24" s="35">
        <v>9770000</v>
      </c>
      <c r="F24" s="35">
        <v>3326000</v>
      </c>
      <c r="G24" s="37">
        <v>46780000</v>
      </c>
      <c r="H24" s="36">
        <v>46780000</v>
      </c>
    </row>
    <row r="25" spans="1:9" ht="45" x14ac:dyDescent="0.25">
      <c r="A25" s="3"/>
      <c r="B25" s="34" t="s">
        <v>32</v>
      </c>
      <c r="C25" s="35"/>
      <c r="D25" s="35">
        <v>600000000</v>
      </c>
      <c r="E25" s="35"/>
      <c r="F25" s="35"/>
      <c r="G25" s="37">
        <v>198600000</v>
      </c>
      <c r="H25" s="55"/>
      <c r="I25" s="14" t="s">
        <v>33</v>
      </c>
    </row>
    <row r="26" spans="1:9" ht="30" x14ac:dyDescent="0.25">
      <c r="A26" s="3"/>
      <c r="B26" s="34" t="s">
        <v>34</v>
      </c>
      <c r="C26" s="35"/>
      <c r="D26" s="35">
        <v>128700000</v>
      </c>
      <c r="E26" s="35">
        <v>3300000</v>
      </c>
      <c r="F26" s="35">
        <v>5800000</v>
      </c>
      <c r="G26" s="37">
        <v>16518000</v>
      </c>
      <c r="H26" s="36">
        <v>18594000</v>
      </c>
    </row>
    <row r="27" spans="1:9" ht="30" x14ac:dyDescent="0.25">
      <c r="A27" s="3"/>
      <c r="B27" s="34" t="s">
        <v>35</v>
      </c>
      <c r="C27" s="35">
        <v>31100000</v>
      </c>
      <c r="D27" s="35">
        <v>43000000</v>
      </c>
      <c r="E27" s="35">
        <v>2077000</v>
      </c>
      <c r="F27" s="35">
        <v>38500000</v>
      </c>
      <c r="G27" s="37">
        <v>12281000</v>
      </c>
      <c r="H27" s="36">
        <v>13825000</v>
      </c>
    </row>
    <row r="28" spans="1:9" ht="30" x14ac:dyDescent="0.25">
      <c r="A28" s="3"/>
      <c r="B28" s="34" t="s">
        <v>36</v>
      </c>
      <c r="C28" s="35">
        <v>47500000</v>
      </c>
      <c r="D28" s="35">
        <v>119815000</v>
      </c>
      <c r="E28" s="35">
        <v>99704000</v>
      </c>
      <c r="F28" s="35">
        <v>185142000</v>
      </c>
      <c r="G28" s="37">
        <v>361411000</v>
      </c>
      <c r="H28" s="36">
        <v>406834000</v>
      </c>
    </row>
    <row r="29" spans="1:9" ht="30" x14ac:dyDescent="0.25">
      <c r="A29" s="3"/>
      <c r="B29" s="34" t="s">
        <v>37</v>
      </c>
      <c r="C29" s="35">
        <v>51745000</v>
      </c>
      <c r="D29" s="35">
        <v>122103000</v>
      </c>
      <c r="E29" s="35">
        <v>31230000</v>
      </c>
      <c r="F29" s="35">
        <v>89515000</v>
      </c>
      <c r="G29" s="37">
        <v>172451000</v>
      </c>
      <c r="H29" s="36">
        <v>194125000</v>
      </c>
    </row>
    <row r="30" spans="1:9" x14ac:dyDescent="0.25">
      <c r="A30" s="3"/>
      <c r="B30" s="34" t="s">
        <v>38</v>
      </c>
      <c r="C30" s="35"/>
      <c r="D30" s="35"/>
      <c r="E30" s="35">
        <v>2000000</v>
      </c>
      <c r="F30" s="35">
        <v>6000000</v>
      </c>
      <c r="G30" s="37"/>
      <c r="H30" s="36">
        <v>8000000</v>
      </c>
    </row>
    <row r="31" spans="1:9" ht="30" x14ac:dyDescent="0.25">
      <c r="A31" s="3"/>
      <c r="B31" s="34" t="s">
        <v>39</v>
      </c>
      <c r="C31" s="35"/>
      <c r="D31" s="35"/>
      <c r="E31" s="35">
        <v>500000</v>
      </c>
      <c r="F31" s="35">
        <v>75000</v>
      </c>
      <c r="G31" s="37">
        <v>2000000</v>
      </c>
      <c r="H31" s="36">
        <v>2000000</v>
      </c>
    </row>
    <row r="32" spans="1:9" x14ac:dyDescent="0.25">
      <c r="A32" s="4"/>
      <c r="B32" s="39" t="s">
        <v>40</v>
      </c>
      <c r="C32" s="35">
        <v>409000000</v>
      </c>
      <c r="D32" s="35">
        <v>965000</v>
      </c>
      <c r="E32" s="40"/>
      <c r="F32" s="35"/>
      <c r="G32" s="37"/>
      <c r="H32" s="56"/>
    </row>
    <row r="33" spans="1:9" ht="30" x14ac:dyDescent="0.25">
      <c r="A33" s="3"/>
      <c r="B33" s="34" t="s">
        <v>41</v>
      </c>
      <c r="C33" s="35">
        <v>3500000000</v>
      </c>
      <c r="D33" s="35"/>
      <c r="E33" s="35"/>
      <c r="F33" s="35"/>
      <c r="G33" s="37"/>
      <c r="H33" s="56"/>
    </row>
    <row r="34" spans="1:9" x14ac:dyDescent="0.25">
      <c r="A34" s="3"/>
      <c r="B34" s="34" t="s">
        <v>42</v>
      </c>
      <c r="C34" s="35"/>
      <c r="D34" s="35">
        <v>13900000</v>
      </c>
      <c r="E34" s="35"/>
      <c r="F34" s="35">
        <v>14100000</v>
      </c>
      <c r="G34" s="37"/>
      <c r="H34" s="56"/>
    </row>
    <row r="35" spans="1:9" x14ac:dyDescent="0.25">
      <c r="A35" s="3"/>
      <c r="B35" s="34"/>
      <c r="C35" s="35"/>
      <c r="D35" s="35"/>
      <c r="E35" s="35"/>
      <c r="F35" s="35"/>
      <c r="G35" s="37"/>
      <c r="H35" s="56"/>
    </row>
    <row r="36" spans="1:9" ht="15.75" x14ac:dyDescent="0.25">
      <c r="A36" s="5"/>
      <c r="B36" s="41" t="s">
        <v>43</v>
      </c>
      <c r="C36" s="42">
        <f t="shared" ref="C36:H36" si="0">SUM(C2:C34)</f>
        <v>6527290800</v>
      </c>
      <c r="D36" s="42">
        <f t="shared" si="0"/>
        <v>19991352500</v>
      </c>
      <c r="E36" s="42">
        <f t="shared" si="0"/>
        <v>7810497000</v>
      </c>
      <c r="F36" s="42">
        <f t="shared" si="0"/>
        <v>27867748000</v>
      </c>
      <c r="G36" s="43">
        <f t="shared" si="0"/>
        <v>44648360000</v>
      </c>
      <c r="H36" s="43">
        <f t="shared" si="0"/>
        <v>48432217000</v>
      </c>
    </row>
    <row r="37" spans="1:9" ht="15.75" x14ac:dyDescent="0.25">
      <c r="A37" s="15"/>
      <c r="B37" s="16"/>
      <c r="C37" s="19"/>
      <c r="D37" s="19"/>
      <c r="E37" s="19"/>
      <c r="F37" s="19"/>
    </row>
    <row r="38" spans="1:9" ht="18.75" x14ac:dyDescent="0.25">
      <c r="A38" s="15"/>
      <c r="B38" s="16"/>
      <c r="C38" s="19"/>
      <c r="D38" s="19"/>
      <c r="E38" s="19"/>
      <c r="F38" s="51">
        <f>SUM(C36:F36)</f>
        <v>62196888300</v>
      </c>
    </row>
    <row r="39" spans="1:9" ht="47.25" customHeight="1" x14ac:dyDescent="0.25">
      <c r="A39" s="44" t="s">
        <v>44</v>
      </c>
      <c r="G39" s="50"/>
    </row>
    <row r="40" spans="1:9" x14ac:dyDescent="0.25">
      <c r="A40" s="6" t="s">
        <v>45</v>
      </c>
      <c r="B40" s="7" t="s">
        <v>46</v>
      </c>
      <c r="C40" s="20">
        <v>100000000</v>
      </c>
      <c r="D40" s="20"/>
      <c r="E40" s="20"/>
      <c r="F40" s="21">
        <v>50000000</v>
      </c>
      <c r="G40" s="22"/>
      <c r="H40" s="22"/>
      <c r="I40" s="46"/>
    </row>
    <row r="41" spans="1:9" ht="45" x14ac:dyDescent="0.25">
      <c r="A41" s="3"/>
      <c r="B41" s="8" t="s">
        <v>47</v>
      </c>
      <c r="C41" s="22"/>
      <c r="D41" s="22"/>
      <c r="E41" s="22"/>
      <c r="F41" s="23">
        <v>5000000</v>
      </c>
      <c r="G41" s="22"/>
      <c r="H41" s="22"/>
      <c r="I41" s="45"/>
    </row>
    <row r="42" spans="1:9" x14ac:dyDescent="0.25">
      <c r="A42" s="3"/>
      <c r="B42" s="9"/>
      <c r="C42" s="24"/>
      <c r="D42" s="24"/>
      <c r="E42" s="24"/>
      <c r="F42" s="25"/>
      <c r="I42" s="45"/>
    </row>
    <row r="43" spans="1:9" ht="30" x14ac:dyDescent="0.25">
      <c r="A43" s="10" t="s">
        <v>48</v>
      </c>
      <c r="B43" s="11" t="s">
        <v>49</v>
      </c>
      <c r="C43" s="26">
        <v>22100000</v>
      </c>
      <c r="D43" s="26"/>
      <c r="E43" s="26"/>
      <c r="F43" s="27"/>
      <c r="G43" s="48"/>
      <c r="H43" s="48"/>
      <c r="I43" s="45"/>
    </row>
    <row r="44" spans="1:9" x14ac:dyDescent="0.25">
      <c r="A44" s="3"/>
      <c r="B44" s="9"/>
      <c r="C44" s="24"/>
      <c r="D44" s="24"/>
      <c r="E44" s="24"/>
      <c r="F44" s="25"/>
      <c r="I44" s="45"/>
    </row>
    <row r="45" spans="1:9" ht="30" x14ac:dyDescent="0.25">
      <c r="A45" s="12" t="s">
        <v>50</v>
      </c>
      <c r="B45" s="8" t="s">
        <v>51</v>
      </c>
      <c r="C45" s="22">
        <v>9700000</v>
      </c>
      <c r="D45" s="22"/>
      <c r="E45" s="22"/>
      <c r="F45" s="23"/>
      <c r="G45" s="22"/>
      <c r="H45" s="22"/>
      <c r="I45" s="45"/>
    </row>
    <row r="46" spans="1:9" x14ac:dyDescent="0.25">
      <c r="A46" s="3"/>
      <c r="B46" s="8" t="s">
        <v>52</v>
      </c>
      <c r="C46" s="22">
        <v>5000000</v>
      </c>
      <c r="D46" s="22"/>
      <c r="E46" s="22"/>
      <c r="F46" s="23"/>
      <c r="G46" s="22"/>
      <c r="H46" s="22"/>
      <c r="I46" s="45"/>
    </row>
    <row r="47" spans="1:9" ht="30" x14ac:dyDescent="0.25">
      <c r="A47" s="3"/>
      <c r="B47" s="8" t="s">
        <v>53</v>
      </c>
      <c r="C47" s="22">
        <v>1100000</v>
      </c>
      <c r="D47" s="22"/>
      <c r="E47" s="22"/>
      <c r="F47" s="23"/>
      <c r="G47" s="22"/>
      <c r="H47" s="22"/>
      <c r="I47" s="45"/>
    </row>
    <row r="48" spans="1:9" x14ac:dyDescent="0.25">
      <c r="A48" s="3"/>
      <c r="B48" s="8" t="s">
        <v>54</v>
      </c>
      <c r="C48" s="22">
        <v>43600000</v>
      </c>
      <c r="D48" s="22"/>
      <c r="E48" s="22"/>
      <c r="F48" s="23"/>
      <c r="G48" s="22"/>
      <c r="H48" s="22"/>
      <c r="I48" s="45"/>
    </row>
    <row r="49" spans="1:9" ht="30" x14ac:dyDescent="0.25">
      <c r="A49" s="3"/>
      <c r="B49" s="8" t="s">
        <v>55</v>
      </c>
      <c r="C49" s="22"/>
      <c r="D49" s="22">
        <v>67000000</v>
      </c>
      <c r="E49" s="22"/>
      <c r="F49" s="23"/>
      <c r="G49" s="22"/>
      <c r="H49" s="22"/>
      <c r="I49" s="45"/>
    </row>
    <row r="50" spans="1:9" x14ac:dyDescent="0.25">
      <c r="A50" s="3"/>
      <c r="B50" s="9"/>
      <c r="C50" s="24"/>
      <c r="D50" s="24"/>
      <c r="E50" s="24"/>
      <c r="F50" s="25"/>
      <c r="I50" s="45"/>
    </row>
    <row r="51" spans="1:9" x14ac:dyDescent="0.25">
      <c r="A51" s="10" t="s">
        <v>56</v>
      </c>
      <c r="B51" s="11" t="s">
        <v>57</v>
      </c>
      <c r="C51" s="26"/>
      <c r="D51" s="26">
        <v>2000000</v>
      </c>
      <c r="E51" s="26"/>
      <c r="F51" s="27"/>
      <c r="G51" s="48"/>
      <c r="H51" s="48"/>
      <c r="I51" s="45"/>
    </row>
    <row r="52" spans="1:9" x14ac:dyDescent="0.25">
      <c r="A52" s="3"/>
      <c r="B52" s="9"/>
      <c r="C52" s="24"/>
      <c r="D52" s="24"/>
      <c r="E52" s="24"/>
      <c r="F52" s="25"/>
      <c r="I52" s="45"/>
    </row>
    <row r="53" spans="1:9" ht="45" x14ac:dyDescent="0.25">
      <c r="A53" s="12" t="s">
        <v>58</v>
      </c>
      <c r="B53" s="8" t="s">
        <v>59</v>
      </c>
      <c r="C53" s="22"/>
      <c r="D53" s="22">
        <v>900000000</v>
      </c>
      <c r="E53" s="22"/>
      <c r="F53" s="23">
        <v>2400000000</v>
      </c>
      <c r="G53" s="49">
        <v>481000000</v>
      </c>
      <c r="H53" s="49"/>
      <c r="I53" s="45"/>
    </row>
    <row r="54" spans="1:9" ht="45" x14ac:dyDescent="0.25">
      <c r="A54" s="12" t="s">
        <v>60</v>
      </c>
      <c r="B54" s="8" t="s">
        <v>61</v>
      </c>
      <c r="C54" s="22"/>
      <c r="D54" s="22">
        <v>54000000</v>
      </c>
      <c r="E54" s="22"/>
      <c r="F54" s="23"/>
      <c r="G54" s="49"/>
      <c r="H54" s="49"/>
      <c r="I54" s="45"/>
    </row>
    <row r="55" spans="1:9" x14ac:dyDescent="0.25">
      <c r="F55" s="45"/>
      <c r="I55" s="45"/>
    </row>
    <row r="56" spans="1:9" x14ac:dyDescent="0.25">
      <c r="A56" s="3"/>
      <c r="B56" s="9"/>
      <c r="C56" s="24"/>
      <c r="D56" s="24"/>
      <c r="E56" s="24"/>
      <c r="F56" s="25"/>
      <c r="I56" s="45"/>
    </row>
    <row r="57" spans="1:9" ht="30" x14ac:dyDescent="0.25">
      <c r="A57" s="10" t="s">
        <v>62</v>
      </c>
      <c r="B57" s="11"/>
      <c r="C57" s="26"/>
      <c r="D57" s="26"/>
      <c r="E57" s="26"/>
      <c r="F57" s="27">
        <v>7500000</v>
      </c>
      <c r="G57" s="48"/>
      <c r="H57" s="48"/>
      <c r="I57" s="45"/>
    </row>
    <row r="58" spans="1:9" x14ac:dyDescent="0.25">
      <c r="A58" s="3"/>
      <c r="B58" s="9"/>
      <c r="C58" s="24"/>
      <c r="D58" s="24"/>
      <c r="E58" s="24"/>
      <c r="F58" s="25"/>
      <c r="I58" s="45"/>
    </row>
    <row r="59" spans="1:9" x14ac:dyDescent="0.25">
      <c r="A59" s="12" t="s">
        <v>63</v>
      </c>
      <c r="B59" s="8" t="s">
        <v>64</v>
      </c>
      <c r="C59" s="22"/>
      <c r="D59" s="22"/>
      <c r="E59" s="22">
        <v>35000000</v>
      </c>
      <c r="F59" s="23">
        <v>126300000</v>
      </c>
      <c r="G59" s="49">
        <v>143915000</v>
      </c>
      <c r="H59" s="49">
        <v>143915000</v>
      </c>
      <c r="I59" s="45"/>
    </row>
    <row r="60" spans="1:9" x14ac:dyDescent="0.25">
      <c r="A60" s="3"/>
      <c r="B60" s="8" t="s">
        <v>65</v>
      </c>
      <c r="C60" s="22">
        <v>30000000</v>
      </c>
      <c r="D60" s="22"/>
      <c r="E60" s="22"/>
      <c r="F60" s="23"/>
      <c r="G60" s="49"/>
      <c r="H60" s="49"/>
      <c r="I60" s="45"/>
    </row>
    <row r="61" spans="1:9" x14ac:dyDescent="0.25">
      <c r="A61" s="3"/>
      <c r="B61" s="8" t="s">
        <v>66</v>
      </c>
      <c r="C61" s="22"/>
      <c r="D61" s="22"/>
      <c r="E61" s="22"/>
      <c r="F61" s="23">
        <v>300000000</v>
      </c>
      <c r="G61" s="49"/>
      <c r="H61" s="49"/>
      <c r="I61" s="45"/>
    </row>
    <row r="62" spans="1:9" ht="30" x14ac:dyDescent="0.25">
      <c r="A62" s="3"/>
      <c r="B62" s="8" t="s">
        <v>67</v>
      </c>
      <c r="C62" s="22"/>
      <c r="D62" s="22"/>
      <c r="E62" s="22"/>
      <c r="F62" s="23"/>
      <c r="G62" s="49"/>
      <c r="H62" s="49"/>
      <c r="I62" s="45"/>
    </row>
    <row r="63" spans="1:9" ht="45" x14ac:dyDescent="0.25">
      <c r="A63" s="3"/>
      <c r="B63" s="8" t="s">
        <v>68</v>
      </c>
      <c r="C63" s="22"/>
      <c r="D63" s="22"/>
      <c r="E63" s="22"/>
      <c r="F63" s="23"/>
      <c r="G63" s="49">
        <v>5540000</v>
      </c>
      <c r="H63" s="49">
        <v>5540000</v>
      </c>
      <c r="I63" s="45"/>
    </row>
    <row r="64" spans="1:9" x14ac:dyDescent="0.25">
      <c r="A64" s="3"/>
      <c r="B64" s="8"/>
      <c r="C64" s="22"/>
      <c r="D64" s="22"/>
      <c r="E64" s="22"/>
      <c r="F64" s="23"/>
      <c r="G64" s="49"/>
      <c r="H64" s="49"/>
      <c r="I64" s="45"/>
    </row>
    <row r="65" spans="1:9" x14ac:dyDescent="0.25">
      <c r="A65" s="3"/>
      <c r="B65" s="9"/>
      <c r="C65" s="24"/>
      <c r="D65" s="24"/>
      <c r="E65" s="24"/>
      <c r="F65" s="25"/>
      <c r="I65" s="45"/>
    </row>
    <row r="66" spans="1:9" x14ac:dyDescent="0.25">
      <c r="A66" s="10" t="s">
        <v>69</v>
      </c>
      <c r="B66" s="11" t="s">
        <v>70</v>
      </c>
      <c r="C66" s="26">
        <v>17000000</v>
      </c>
      <c r="D66" s="26"/>
      <c r="E66" s="26"/>
      <c r="F66" s="27"/>
      <c r="G66" s="48"/>
      <c r="H66" s="48"/>
      <c r="I66" s="45"/>
    </row>
    <row r="67" spans="1:9" ht="30" x14ac:dyDescent="0.25">
      <c r="A67" s="3"/>
      <c r="B67" s="11" t="s">
        <v>71</v>
      </c>
      <c r="C67" s="26">
        <v>25000000</v>
      </c>
      <c r="D67" s="26"/>
      <c r="E67" s="26"/>
      <c r="F67" s="27"/>
      <c r="G67" s="48"/>
      <c r="H67" s="48"/>
      <c r="I67" s="45"/>
    </row>
    <row r="68" spans="1:9" ht="30" x14ac:dyDescent="0.25">
      <c r="A68" s="3"/>
      <c r="B68" s="11" t="s">
        <v>72</v>
      </c>
      <c r="C68" s="26">
        <v>19000000</v>
      </c>
      <c r="D68" s="26"/>
      <c r="E68" s="26"/>
      <c r="F68" s="27"/>
      <c r="G68" s="48"/>
      <c r="H68" s="48"/>
      <c r="I68" s="45"/>
    </row>
    <row r="69" spans="1:9" x14ac:dyDescent="0.25">
      <c r="A69" s="3"/>
      <c r="B69" s="9"/>
      <c r="C69" s="24"/>
      <c r="D69" s="24"/>
      <c r="E69" s="24"/>
      <c r="F69" s="25"/>
      <c r="I69" s="45"/>
    </row>
    <row r="70" spans="1:9" x14ac:dyDescent="0.25">
      <c r="A70" s="12" t="s">
        <v>73</v>
      </c>
      <c r="B70" s="8" t="s">
        <v>74</v>
      </c>
      <c r="C70" s="22">
        <v>125000000</v>
      </c>
      <c r="D70" s="22">
        <v>190000000</v>
      </c>
      <c r="E70" s="22"/>
      <c r="F70" s="23">
        <v>147054000</v>
      </c>
      <c r="G70" s="49">
        <v>60000000</v>
      </c>
      <c r="H70" s="49">
        <v>110000000</v>
      </c>
      <c r="I70" s="45"/>
    </row>
    <row r="71" spans="1:9" x14ac:dyDescent="0.25">
      <c r="A71" s="3"/>
      <c r="B71" s="8" t="s">
        <v>75</v>
      </c>
      <c r="C71" s="22"/>
      <c r="D71" s="22">
        <v>10000000</v>
      </c>
      <c r="E71" s="22"/>
      <c r="F71" s="23"/>
      <c r="G71" s="49"/>
      <c r="H71" s="49"/>
      <c r="I71" s="45"/>
    </row>
    <row r="72" spans="1:9" x14ac:dyDescent="0.25">
      <c r="A72" s="3"/>
      <c r="B72" s="8" t="s">
        <v>76</v>
      </c>
      <c r="C72" s="22">
        <v>4000000</v>
      </c>
      <c r="D72" s="22">
        <v>4000000</v>
      </c>
      <c r="E72" s="22"/>
      <c r="F72" s="23">
        <v>5500000</v>
      </c>
      <c r="G72" s="49">
        <v>5000000</v>
      </c>
      <c r="H72" s="59">
        <v>5000000</v>
      </c>
      <c r="I72" s="14" t="s">
        <v>102</v>
      </c>
    </row>
    <row r="73" spans="1:9" x14ac:dyDescent="0.25">
      <c r="A73" s="3"/>
      <c r="B73" s="8" t="s">
        <v>77</v>
      </c>
      <c r="C73" s="22"/>
      <c r="D73" s="22"/>
      <c r="E73" s="22"/>
      <c r="F73" s="23"/>
      <c r="G73" s="49"/>
      <c r="H73" s="49"/>
      <c r="I73" s="45"/>
    </row>
    <row r="74" spans="1:9" ht="30" x14ac:dyDescent="0.25">
      <c r="A74" s="3"/>
      <c r="B74" s="8" t="s">
        <v>78</v>
      </c>
      <c r="C74" s="22">
        <v>1400000000</v>
      </c>
      <c r="D74" s="22">
        <v>350000000</v>
      </c>
      <c r="E74" s="22"/>
      <c r="F74" s="23">
        <v>1535048000</v>
      </c>
      <c r="G74" s="49">
        <v>3495000000</v>
      </c>
      <c r="H74" s="49">
        <v>3495000000</v>
      </c>
      <c r="I74" s="45" t="s">
        <v>79</v>
      </c>
    </row>
    <row r="75" spans="1:9" ht="30" x14ac:dyDescent="0.25">
      <c r="A75" s="3"/>
      <c r="B75" s="8" t="s">
        <v>80</v>
      </c>
      <c r="C75" s="22">
        <v>30000000</v>
      </c>
      <c r="D75" s="22">
        <v>400000000</v>
      </c>
      <c r="E75" s="22"/>
      <c r="F75" s="23">
        <v>374996000</v>
      </c>
      <c r="G75" s="49">
        <v>360000000</v>
      </c>
      <c r="H75" s="49">
        <v>300000000</v>
      </c>
      <c r="I75" s="45"/>
    </row>
    <row r="76" spans="1:9" ht="30" x14ac:dyDescent="0.25">
      <c r="A76" s="3"/>
      <c r="B76" s="8" t="s">
        <v>81</v>
      </c>
      <c r="C76" s="22"/>
      <c r="D76" s="22">
        <v>110000000</v>
      </c>
      <c r="E76" s="22"/>
      <c r="F76" s="23"/>
      <c r="G76" s="49"/>
      <c r="H76" s="49"/>
      <c r="I76" s="45"/>
    </row>
    <row r="77" spans="1:9" ht="30" x14ac:dyDescent="0.25">
      <c r="A77" s="3"/>
      <c r="B77" s="8" t="s">
        <v>82</v>
      </c>
      <c r="C77" s="22"/>
      <c r="D77" s="22">
        <v>100000000</v>
      </c>
      <c r="E77" s="22"/>
      <c r="F77" s="23">
        <v>105000000</v>
      </c>
      <c r="G77" s="49">
        <v>100000000</v>
      </c>
      <c r="H77" s="49">
        <v>100000000</v>
      </c>
      <c r="I77" s="45"/>
    </row>
    <row r="78" spans="1:9" x14ac:dyDescent="0.25">
      <c r="F78" s="45"/>
      <c r="I78" s="45"/>
    </row>
    <row r="79" spans="1:9" x14ac:dyDescent="0.25">
      <c r="F79" s="45"/>
      <c r="I79" s="45"/>
    </row>
    <row r="80" spans="1:9" x14ac:dyDescent="0.25">
      <c r="A80" s="3"/>
      <c r="B80" s="9"/>
      <c r="C80" s="24"/>
      <c r="D80" s="24"/>
      <c r="E80" s="24"/>
      <c r="F80" s="25"/>
      <c r="I80" s="45"/>
    </row>
    <row r="81" spans="1:9" ht="30" x14ac:dyDescent="0.25">
      <c r="A81" s="10" t="s">
        <v>83</v>
      </c>
      <c r="B81" s="11" t="s">
        <v>84</v>
      </c>
      <c r="C81" s="26">
        <v>647000000</v>
      </c>
      <c r="D81" s="26">
        <v>8766000000</v>
      </c>
      <c r="E81" s="26">
        <v>4500000000</v>
      </c>
      <c r="F81" s="27">
        <v>12966500000</v>
      </c>
      <c r="G81" s="48">
        <v>11775000000</v>
      </c>
      <c r="H81" s="48">
        <v>7899000000</v>
      </c>
      <c r="I81" s="14" t="s">
        <v>103</v>
      </c>
    </row>
    <row r="82" spans="1:9" ht="60" x14ac:dyDescent="0.25">
      <c r="A82" s="3"/>
      <c r="B82" s="11" t="s">
        <v>85</v>
      </c>
      <c r="C82" s="26">
        <v>2650000000</v>
      </c>
      <c r="D82" s="26">
        <v>4348000000</v>
      </c>
      <c r="E82" s="26"/>
      <c r="F82" s="27">
        <v>937902000</v>
      </c>
      <c r="G82" s="48">
        <v>5655000000</v>
      </c>
      <c r="H82" s="48">
        <v>5655000000</v>
      </c>
      <c r="I82" s="45" t="s">
        <v>104</v>
      </c>
    </row>
    <row r="83" spans="1:9" x14ac:dyDescent="0.25">
      <c r="A83" s="3"/>
      <c r="B83" s="11" t="s">
        <v>86</v>
      </c>
      <c r="C83" s="26">
        <v>120000000</v>
      </c>
      <c r="D83" s="26"/>
      <c r="E83" s="26"/>
      <c r="F83" s="27">
        <v>50000000</v>
      </c>
      <c r="G83" s="48">
        <v>25000000</v>
      </c>
      <c r="H83" s="48">
        <v>25000000</v>
      </c>
      <c r="I83" s="45"/>
    </row>
    <row r="84" spans="1:9" x14ac:dyDescent="0.25">
      <c r="A84" s="3"/>
      <c r="B84" s="11" t="s">
        <v>87</v>
      </c>
      <c r="C84" s="26">
        <v>650000000</v>
      </c>
      <c r="D84" s="26">
        <v>4000000000</v>
      </c>
      <c r="E84" s="26"/>
      <c r="F84" s="27">
        <v>80000000</v>
      </c>
      <c r="G84" s="48">
        <v>1700000000</v>
      </c>
      <c r="H84" s="48">
        <v>1600000000</v>
      </c>
      <c r="I84" s="45"/>
    </row>
    <row r="85" spans="1:9" ht="30" x14ac:dyDescent="0.25">
      <c r="A85" s="3"/>
      <c r="B85" s="11" t="s">
        <v>88</v>
      </c>
      <c r="C85" s="26">
        <v>1120000000</v>
      </c>
      <c r="D85" s="26"/>
      <c r="E85" s="26"/>
      <c r="F85" s="27">
        <v>350000000</v>
      </c>
      <c r="G85" s="48">
        <v>2228000000</v>
      </c>
      <c r="H85" s="60">
        <v>1575000000</v>
      </c>
      <c r="I85" s="45"/>
    </row>
    <row r="86" spans="1:9" ht="30" x14ac:dyDescent="0.25">
      <c r="A86" s="3"/>
      <c r="B86" s="11" t="s">
        <v>89</v>
      </c>
      <c r="C86" s="26"/>
      <c r="D86" s="26"/>
      <c r="E86" s="26"/>
      <c r="F86" s="27"/>
      <c r="G86" s="48">
        <v>750000000</v>
      </c>
      <c r="H86" s="48">
        <v>250000000</v>
      </c>
      <c r="I86" s="45"/>
    </row>
    <row r="87" spans="1:9" x14ac:dyDescent="0.25">
      <c r="A87" s="3"/>
      <c r="B87" s="9"/>
      <c r="C87" s="24"/>
      <c r="D87" s="24"/>
      <c r="E87" s="24"/>
      <c r="F87" s="25"/>
      <c r="I87" s="45"/>
    </row>
    <row r="88" spans="1:9" ht="30" x14ac:dyDescent="0.25">
      <c r="A88" s="12" t="s">
        <v>90</v>
      </c>
      <c r="B88" s="8" t="s">
        <v>91</v>
      </c>
      <c r="C88" s="22"/>
      <c r="D88" s="22">
        <v>500000000</v>
      </c>
      <c r="E88" s="22"/>
      <c r="F88" s="23"/>
      <c r="G88" s="49"/>
      <c r="H88" s="49"/>
      <c r="I88" s="45"/>
    </row>
    <row r="89" spans="1:9" ht="30" x14ac:dyDescent="0.25">
      <c r="A89" s="3"/>
      <c r="B89" s="8" t="s">
        <v>92</v>
      </c>
      <c r="C89" s="22"/>
      <c r="D89" s="22">
        <v>150000000</v>
      </c>
      <c r="E89" s="22"/>
      <c r="F89" s="23"/>
      <c r="G89" s="49"/>
      <c r="H89" s="49"/>
      <c r="I89" s="45"/>
    </row>
    <row r="90" spans="1:9" x14ac:dyDescent="0.25">
      <c r="A90" s="3"/>
      <c r="C90" s="24"/>
      <c r="D90" s="24"/>
      <c r="E90" s="28"/>
      <c r="F90" s="25"/>
      <c r="I90" s="45"/>
    </row>
    <row r="91" spans="1:9" x14ac:dyDescent="0.25">
      <c r="A91" s="3"/>
      <c r="B91" s="9"/>
      <c r="C91" s="24"/>
      <c r="D91" s="24"/>
      <c r="E91" s="24"/>
      <c r="F91" s="25"/>
      <c r="I91" s="45"/>
    </row>
    <row r="92" spans="1:9" ht="30" x14ac:dyDescent="0.25">
      <c r="A92" s="10" t="s">
        <v>93</v>
      </c>
      <c r="B92" s="11" t="s">
        <v>94</v>
      </c>
      <c r="C92" s="26">
        <v>25000000</v>
      </c>
      <c r="D92" s="26"/>
      <c r="E92" s="29"/>
      <c r="F92" s="27"/>
      <c r="G92" s="48"/>
      <c r="H92" s="48"/>
      <c r="I92" s="45"/>
    </row>
    <row r="93" spans="1:9" x14ac:dyDescent="0.25">
      <c r="A93" s="3"/>
      <c r="B93" s="9"/>
      <c r="C93" s="24"/>
      <c r="D93" s="24"/>
      <c r="E93" s="30"/>
      <c r="F93" s="25"/>
      <c r="I93" s="45"/>
    </row>
    <row r="94" spans="1:9" x14ac:dyDescent="0.25">
      <c r="A94" s="12" t="s">
        <v>95</v>
      </c>
      <c r="B94" s="8" t="s">
        <v>96</v>
      </c>
      <c r="C94" s="22">
        <v>25000000</v>
      </c>
      <c r="D94" s="22">
        <v>17000000</v>
      </c>
      <c r="E94" s="31"/>
      <c r="F94" s="23">
        <v>5000000</v>
      </c>
      <c r="G94" s="49">
        <v>39000000</v>
      </c>
      <c r="H94" s="49">
        <v>39000000</v>
      </c>
      <c r="I94" t="s">
        <v>105</v>
      </c>
    </row>
    <row r="95" spans="1:9" x14ac:dyDescent="0.25">
      <c r="A95" s="3"/>
      <c r="B95" s="8" t="s">
        <v>97</v>
      </c>
      <c r="C95" s="22">
        <v>4000000</v>
      </c>
      <c r="D95" s="22">
        <v>1000000</v>
      </c>
      <c r="E95" s="31"/>
      <c r="F95" s="23">
        <v>8000000</v>
      </c>
      <c r="G95" s="49">
        <v>10000000</v>
      </c>
      <c r="H95" s="49">
        <v>10000000</v>
      </c>
      <c r="I95" s="14" t="s">
        <v>106</v>
      </c>
    </row>
    <row r="96" spans="1:9" x14ac:dyDescent="0.25">
      <c r="A96" s="3"/>
      <c r="B96" s="9"/>
      <c r="C96" s="24"/>
      <c r="D96" s="24"/>
      <c r="E96" s="30"/>
      <c r="F96" s="25"/>
      <c r="I96" s="45"/>
    </row>
    <row r="97" spans="1:9" ht="48.75" customHeight="1" x14ac:dyDescent="0.25">
      <c r="A97" s="5"/>
      <c r="B97" s="13" t="s">
        <v>98</v>
      </c>
      <c r="C97" s="32">
        <f>SUM(C40:C95)</f>
        <v>7072500000</v>
      </c>
      <c r="D97" s="32">
        <f>SUM(D40:D95)</f>
        <v>19969000000</v>
      </c>
      <c r="E97" s="32">
        <f>SUM(E40:E95)</f>
        <v>4535000000</v>
      </c>
      <c r="F97" s="33">
        <f>SUM(F40:F95)</f>
        <v>19453800000</v>
      </c>
      <c r="G97" s="62">
        <f>SUM(G40:G96)</f>
        <v>26832455000</v>
      </c>
      <c r="H97" s="61">
        <f>SUM(H40:H96)</f>
        <v>21212455000</v>
      </c>
      <c r="I97" s="47"/>
    </row>
    <row r="98" spans="1:9" x14ac:dyDescent="0.25">
      <c r="G98" s="14"/>
      <c r="H98" s="14"/>
    </row>
    <row r="99" spans="1:9" ht="79.5" customHeight="1" x14ac:dyDescent="0.25">
      <c r="F99" s="52">
        <f>SUM(C97:F97)</f>
        <v>51030300000</v>
      </c>
      <c r="G99" s="14"/>
      <c r="H99" s="14"/>
    </row>
    <row r="100" spans="1:9" x14ac:dyDescent="0.25">
      <c r="G100" s="14"/>
      <c r="H100" s="14"/>
    </row>
    <row r="101" spans="1:9" x14ac:dyDescent="0.25">
      <c r="G101" s="14"/>
      <c r="H101" s="14"/>
    </row>
    <row r="102" spans="1:9" x14ac:dyDescent="0.25">
      <c r="G102" s="14"/>
      <c r="H102" s="14"/>
    </row>
    <row r="103" spans="1:9" x14ac:dyDescent="0.25">
      <c r="G103" s="14"/>
      <c r="H103" s="14"/>
    </row>
    <row r="104" spans="1:9" x14ac:dyDescent="0.25">
      <c r="G104" s="14"/>
      <c r="H104" s="14"/>
    </row>
    <row r="105" spans="1:9" x14ac:dyDescent="0.25">
      <c r="G105" s="14"/>
      <c r="H105" s="14"/>
    </row>
    <row r="106" spans="1:9" x14ac:dyDescent="0.25">
      <c r="G106" s="14"/>
      <c r="H106" s="14"/>
    </row>
    <row r="107" spans="1:9" x14ac:dyDescent="0.25">
      <c r="G107" s="14"/>
      <c r="H107" s="14"/>
    </row>
    <row r="108" spans="1:9" ht="57" customHeight="1" x14ac:dyDescent="0.25">
      <c r="G108" s="14"/>
      <c r="H108" s="14"/>
    </row>
    <row r="109" spans="1:9" ht="43.5" customHeight="1" x14ac:dyDescent="0.25">
      <c r="G109" s="14"/>
      <c r="H109" s="14"/>
    </row>
    <row r="110" spans="1:9" ht="35.25" customHeight="1" x14ac:dyDescent="0.25">
      <c r="G110" s="14"/>
      <c r="H110" s="14"/>
    </row>
    <row r="111" spans="1:9" ht="42" customHeight="1" x14ac:dyDescent="0.25">
      <c r="G111" s="14"/>
      <c r="H111" s="14"/>
    </row>
    <row r="112" spans="1:9" ht="45" customHeight="1" x14ac:dyDescent="0.25">
      <c r="G112" s="14"/>
      <c r="H112" s="14"/>
    </row>
    <row r="113" s="14" customFormat="1" ht="24.75" customHeigh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A67ABEBBC41B4F97CB9C8D773636AE" ma:contentTypeVersion="10" ma:contentTypeDescription="Create a new document." ma:contentTypeScope="" ma:versionID="34556df36710ae2050a880705e702879">
  <xsd:schema xmlns:xsd="http://www.w3.org/2001/XMLSchema" xmlns:xs="http://www.w3.org/2001/XMLSchema" xmlns:p="http://schemas.microsoft.com/office/2006/metadata/properties" xmlns:ns2="0489f7b2-ec02-4ba4-974c-6c8a70a3c800" xmlns:ns3="6dc47208-4250-46d7-9af4-62a3bec0d10c" targetNamespace="http://schemas.microsoft.com/office/2006/metadata/properties" ma:root="true" ma:fieldsID="5c1500207bdcc96234d433768adf6332" ns2:_="" ns3:_="">
    <xsd:import namespace="0489f7b2-ec02-4ba4-974c-6c8a70a3c800"/>
    <xsd:import namespace="6dc47208-4250-46d7-9af4-62a3bec0d1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9f7b2-ec02-4ba4-974c-6c8a70a3c8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80b978-0cee-44b4-a711-aa056bfb6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7208-4250-46d7-9af4-62a3bec0d10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4a6184-dd8e-468a-80fd-f2d7fa3fbb03}" ma:internalName="TaxCatchAll" ma:showField="CatchAllData" ma:web="6dc47208-4250-46d7-9af4-62a3bec0d1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89f7b2-ec02-4ba4-974c-6c8a70a3c800">
      <Terms xmlns="http://schemas.microsoft.com/office/infopath/2007/PartnerControls"/>
    </lcf76f155ced4ddcb4097134ff3c332f>
    <TaxCatchAll xmlns="6dc47208-4250-46d7-9af4-62a3bec0d10c" xsi:nil="true"/>
  </documentManagement>
</p:properties>
</file>

<file path=customXml/itemProps1.xml><?xml version="1.0" encoding="utf-8"?>
<ds:datastoreItem xmlns:ds="http://schemas.openxmlformats.org/officeDocument/2006/customXml" ds:itemID="{D309DEEB-CD41-4C9E-855C-3BC327205A02}"/>
</file>

<file path=customXml/itemProps2.xml><?xml version="1.0" encoding="utf-8"?>
<ds:datastoreItem xmlns:ds="http://schemas.openxmlformats.org/officeDocument/2006/customXml" ds:itemID="{FEA7CF22-534E-4EB2-8BCA-BA56590DB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B859D3-C60E-4F10-9647-68FDE0C11A22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d3c5ecf5-7a2e-452f-ae6b-8d8050034b42"/>
    <ds:schemaRef ds:uri="1f5d03c6-6d61-4673-8e24-28e0a7c227b1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Ukraine 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 Sewell</dc:creator>
  <cp:keywords/>
  <dc:description/>
  <cp:lastModifiedBy>Joshua Sewell</cp:lastModifiedBy>
  <cp:revision/>
  <dcterms:created xsi:type="dcterms:W3CDTF">2023-08-15T18:44:06Z</dcterms:created>
  <dcterms:modified xsi:type="dcterms:W3CDTF">2024-02-09T18:11:45Z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0x0101003373F82B7D482B4CB4E7E7523F153597</vt:lpwstr>
  </property>
  <property fmtid="{D5CDD505-2E9C-101B-9397-08002B2CF9AE}" pid="3" name="MediaServiceImageTags">
    <vt:lpwstr/>
  </property>
</Properties>
</file>